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اتاق\فرمهای مهم\بودجه\بودجه اتحاديه ها\1405\"/>
    </mc:Choice>
  </mc:AlternateContent>
  <bookViews>
    <workbookView xWindow="-120" yWindow="-120" windowWidth="20730" windowHeight="11160"/>
  </bookViews>
  <sheets>
    <sheet name="جلد" sheetId="1" r:id="rId1"/>
    <sheet name="اصلاح منابع" sheetId="10" r:id="rId2"/>
    <sheet name="اصلاح مصارف " sheetId="11" r:id="rId3"/>
    <sheet name="بودجه منابع" sheetId="2" r:id="rId4"/>
    <sheet name="بودجه مصارف" sheetId="3" r:id="rId5"/>
    <sheet name="پرسنلي" sheetId="4" r:id="rId6"/>
    <sheet name="هیئت مدیره" sheetId="6" r:id="rId7"/>
    <sheet name="تحلیلی" sheetId="9" r:id="rId8"/>
  </sheets>
  <definedNames>
    <definedName name="_xlnm.Print_Area" localSheetId="2">'اصلاح مصارف '!$A$1:$G$86</definedName>
    <definedName name="_xlnm.Print_Area" localSheetId="4">'بودجه مصارف'!$A$1:$F$72</definedName>
    <definedName name="_xlnm.Print_Area" localSheetId="3">'بودجه منابع'!$A$1:$F$27</definedName>
    <definedName name="_xlnm.Print_Area" localSheetId="5">پرسنلي!$A$1:$I$43</definedName>
    <definedName name="_xlnm.Print_Area" localSheetId="7">تحلیلی!$A$1:$E$17</definedName>
    <definedName name="_xlnm.Print_Area" localSheetId="0">جلد!$A$1:$I$41</definedName>
    <definedName name="_xlnm.Print_Area" localSheetId="6">'هیئت مدیره'!$A$1:$J$23</definedName>
    <definedName name="Z_750E3E35_FF37_4E06_9158_5986A627CF69_.wvu.PrintArea" localSheetId="4" hidden="1">'بودجه مصارف'!$A$1:$F$72</definedName>
    <definedName name="Z_750E3E35_FF37_4E06_9158_5986A627CF69_.wvu.PrintArea" localSheetId="3" hidden="1">'بودجه منابع'!$A$1:$F$27</definedName>
    <definedName name="Z_750E3E35_FF37_4E06_9158_5986A627CF69_.wvu.PrintArea" localSheetId="5" hidden="1">پرسنلي!$B$1:$I$49</definedName>
    <definedName name="Z_750E3E35_FF37_4E06_9158_5986A627CF69_.wvu.PrintArea" localSheetId="7" hidden="1">تحلیلی!$A$1:$E$12</definedName>
    <definedName name="Z_750E3E35_FF37_4E06_9158_5986A627CF69_.wvu.PrintArea" localSheetId="0" hidden="1">جلد!$A$1:$I$55</definedName>
    <definedName name="Z_750E3E35_FF37_4E06_9158_5986A627CF69_.wvu.PrintArea" localSheetId="6" hidden="1">'هیئت مدیره'!$B$1:$J$26</definedName>
    <definedName name="Z_96765370_12C8_4F32_AB60_549CC672F7D1_.wvu.PrintArea" localSheetId="4" hidden="1">'بودجه مصارف'!$A$1:$F$72</definedName>
    <definedName name="Z_96765370_12C8_4F32_AB60_549CC672F7D1_.wvu.PrintArea" localSheetId="3" hidden="1">'بودجه منابع'!$A$1:$F$27</definedName>
    <definedName name="Z_96765370_12C8_4F32_AB60_549CC672F7D1_.wvu.PrintArea" localSheetId="5" hidden="1">پرسنلي!$B$1:$I$49</definedName>
    <definedName name="Z_96765370_12C8_4F32_AB60_549CC672F7D1_.wvu.PrintArea" localSheetId="7" hidden="1">تحلیلی!$A$1:$E$12</definedName>
    <definedName name="Z_96765370_12C8_4F32_AB60_549CC672F7D1_.wvu.PrintArea" localSheetId="0" hidden="1">جلد!$A$1:$I$55</definedName>
    <definedName name="Z_96765370_12C8_4F32_AB60_549CC672F7D1_.wvu.PrintArea" localSheetId="6" hidden="1">'هیئت مدیره'!$B$1:$J$26</definedName>
  </definedNames>
  <calcPr calcId="162913"/>
  <customWorkbookViews>
    <customWorkbookView name="Olive - Personal View" guid="{750E3E35-FF37-4E06-9158-5986A627CF69}" mergeInterval="0" personalView="1" maximized="1" xWindow="1" yWindow="1" windowWidth="1366" windowHeight="547" activeSheetId="4"/>
    <customWorkbookView name="HESSAM - Personal View" guid="{96765370-12C8-4F32-AB60-549CC672F7D1}" mergeInterval="0" personalView="1" xWindow="2" windowWidth="1598" windowHeight="120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1" l="1"/>
  <c r="D9" i="2" l="1"/>
  <c r="D20" i="3"/>
  <c r="D72" i="3"/>
  <c r="D71" i="3"/>
  <c r="D70" i="3"/>
  <c r="D69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7" i="2"/>
  <c r="I6" i="2"/>
  <c r="D12" i="2"/>
  <c r="D11" i="2"/>
  <c r="D10" i="2"/>
  <c r="F8" i="11" l="1"/>
  <c r="F7" i="10"/>
  <c r="F12" i="10"/>
  <c r="F10" i="10"/>
  <c r="F11" i="10"/>
  <c r="F13" i="10"/>
  <c r="F61" i="11" l="1"/>
  <c r="F71" i="11"/>
  <c r="F70" i="11"/>
  <c r="F69" i="11"/>
  <c r="F68" i="11"/>
  <c r="F67" i="11"/>
  <c r="F62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9" i="10"/>
  <c r="F8" i="10"/>
  <c r="F66" i="11" l="1"/>
  <c r="E15" i="10" l="1"/>
  <c r="K4" i="11"/>
  <c r="J14" i="10"/>
  <c r="E24" i="2"/>
  <c r="E22" i="2"/>
  <c r="E66" i="11"/>
  <c r="E65" i="11" s="1"/>
  <c r="D66" i="11"/>
  <c r="D65" i="11" s="1"/>
  <c r="D63" i="11"/>
  <c r="E61" i="11"/>
  <c r="D61" i="11"/>
  <c r="D23" i="11"/>
  <c r="D7" i="11"/>
  <c r="J13" i="10"/>
  <c r="C36" i="3"/>
  <c r="C40" i="3"/>
  <c r="C47" i="3"/>
  <c r="C48" i="3"/>
  <c r="C51" i="3"/>
  <c r="C52" i="3"/>
  <c r="C56" i="3"/>
  <c r="C24" i="3"/>
  <c r="E7" i="11"/>
  <c r="C7" i="2"/>
  <c r="C6" i="2"/>
  <c r="C8" i="2"/>
  <c r="D8" i="2" s="1"/>
  <c r="C11" i="2"/>
  <c r="I14" i="2" s="1"/>
  <c r="C12" i="2"/>
  <c r="J3" i="2"/>
  <c r="J3" i="3" s="1"/>
  <c r="I3" i="2"/>
  <c r="I3" i="3" s="1"/>
  <c r="N18" i="6"/>
  <c r="N17" i="6"/>
  <c r="N16" i="6"/>
  <c r="D29" i="3" s="1"/>
  <c r="J18" i="6"/>
  <c r="M18" i="6" s="1"/>
  <c r="D27" i="3" s="1"/>
  <c r="J17" i="6"/>
  <c r="M17" i="6" s="1"/>
  <c r="D26" i="3" s="1"/>
  <c r="E8" i="6"/>
  <c r="D8" i="6"/>
  <c r="J7" i="6"/>
  <c r="F8" i="6"/>
  <c r="G8" i="6"/>
  <c r="H8" i="6"/>
  <c r="I8" i="6"/>
  <c r="I12" i="6" s="1"/>
  <c r="C72" i="3"/>
  <c r="E72" i="3" s="1"/>
  <c r="C71" i="3"/>
  <c r="E71" i="3" s="1"/>
  <c r="C70" i="3"/>
  <c r="C69" i="3"/>
  <c r="C68" i="3"/>
  <c r="E68" i="3" s="1"/>
  <c r="C63" i="3"/>
  <c r="E63" i="3" s="1"/>
  <c r="C59" i="3"/>
  <c r="C58" i="3"/>
  <c r="C57" i="3"/>
  <c r="C55" i="3"/>
  <c r="C54" i="3"/>
  <c r="C53" i="3"/>
  <c r="C50" i="3"/>
  <c r="C49" i="3"/>
  <c r="C46" i="3"/>
  <c r="C45" i="3"/>
  <c r="C44" i="3"/>
  <c r="C43" i="3"/>
  <c r="C42" i="3"/>
  <c r="C41" i="3"/>
  <c r="C39" i="3"/>
  <c r="C38" i="3"/>
  <c r="C37" i="3"/>
  <c r="C35" i="3"/>
  <c r="C34" i="3"/>
  <c r="C33" i="3"/>
  <c r="C32" i="3"/>
  <c r="C31" i="3"/>
  <c r="C30" i="3"/>
  <c r="C29" i="3"/>
  <c r="C28" i="3"/>
  <c r="C27" i="3"/>
  <c r="E27" i="3" s="1"/>
  <c r="C26" i="3"/>
  <c r="C25" i="3"/>
  <c r="E3" i="3"/>
  <c r="E22" i="3" s="1"/>
  <c r="E61" i="3" s="1"/>
  <c r="C20" i="3"/>
  <c r="E20" i="3" s="1"/>
  <c r="C18" i="3"/>
  <c r="E18" i="3" s="1"/>
  <c r="C16" i="3"/>
  <c r="E16" i="3" s="1"/>
  <c r="C14" i="3"/>
  <c r="C12" i="3"/>
  <c r="C10" i="3"/>
  <c r="C8" i="3"/>
  <c r="C7" i="3"/>
  <c r="E43" i="3" l="1"/>
  <c r="E53" i="3"/>
  <c r="E52" i="3"/>
  <c r="C14" i="2"/>
  <c r="F15" i="10"/>
  <c r="F14" i="10" s="1"/>
  <c r="E30" i="3"/>
  <c r="D30" i="3"/>
  <c r="E34" i="3"/>
  <c r="E39" i="3"/>
  <c r="E56" i="3"/>
  <c r="D6" i="11"/>
  <c r="D5" i="11" s="1"/>
  <c r="C10" i="2"/>
  <c r="G7" i="10"/>
  <c r="D68" i="3"/>
  <c r="D67" i="3" s="1"/>
  <c r="D66" i="3" s="1"/>
  <c r="D12" i="9" s="1"/>
  <c r="D63" i="3"/>
  <c r="D62" i="3" s="1"/>
  <c r="D9" i="9" s="1"/>
  <c r="F23" i="11"/>
  <c r="F65" i="11"/>
  <c r="E49" i="3"/>
  <c r="E38" i="3"/>
  <c r="E42" i="3"/>
  <c r="E46" i="3"/>
  <c r="E50" i="3"/>
  <c r="E58" i="3"/>
  <c r="E33" i="3"/>
  <c r="E57" i="3"/>
  <c r="E31" i="3"/>
  <c r="E35" i="3"/>
  <c r="E47" i="3"/>
  <c r="E51" i="3"/>
  <c r="E55" i="3"/>
  <c r="E59" i="3"/>
  <c r="E69" i="3"/>
  <c r="E70" i="3"/>
  <c r="E48" i="3"/>
  <c r="E41" i="3"/>
  <c r="E45" i="3"/>
  <c r="E40" i="3"/>
  <c r="E44" i="3"/>
  <c r="E36" i="3"/>
  <c r="E32" i="3"/>
  <c r="E37" i="3"/>
  <c r="E23" i="11"/>
  <c r="F7" i="11"/>
  <c r="F6" i="10"/>
  <c r="C9" i="2"/>
  <c r="I15" i="2" s="1"/>
  <c r="E6" i="10"/>
  <c r="C9" i="3"/>
  <c r="C11" i="3"/>
  <c r="C13" i="3"/>
  <c r="C15" i="3"/>
  <c r="C17" i="3"/>
  <c r="C19" i="3"/>
  <c r="E29" i="3"/>
  <c r="E26" i="3"/>
  <c r="J8" i="6"/>
  <c r="C67" i="3"/>
  <c r="D3" i="3"/>
  <c r="F3" i="3"/>
  <c r="C3" i="3"/>
  <c r="G48" i="11"/>
  <c r="G47" i="11"/>
  <c r="G34" i="11"/>
  <c r="G12" i="11"/>
  <c r="G10" i="11"/>
  <c r="D85" i="11"/>
  <c r="D82" i="11"/>
  <c r="D81" i="11"/>
  <c r="D79" i="11"/>
  <c r="D80" i="11"/>
  <c r="D4" i="11"/>
  <c r="D22" i="11" s="1"/>
  <c r="D60" i="11" s="1"/>
  <c r="D14" i="10"/>
  <c r="D76" i="11" s="1"/>
  <c r="D6" i="10"/>
  <c r="C23" i="11"/>
  <c r="C80" i="11" s="1"/>
  <c r="G49" i="11"/>
  <c r="G50" i="11"/>
  <c r="G71" i="11"/>
  <c r="G70" i="11"/>
  <c r="G69" i="11"/>
  <c r="G68" i="11"/>
  <c r="G67" i="11"/>
  <c r="G62" i="11"/>
  <c r="G59" i="11"/>
  <c r="G58" i="11"/>
  <c r="G57" i="11"/>
  <c r="G56" i="11"/>
  <c r="G55" i="11"/>
  <c r="G54" i="11"/>
  <c r="G53" i="11"/>
  <c r="G51" i="11"/>
  <c r="G52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3" i="11"/>
  <c r="G32" i="11"/>
  <c r="G31" i="11"/>
  <c r="G30" i="11"/>
  <c r="G29" i="11"/>
  <c r="G28" i="11"/>
  <c r="G27" i="11"/>
  <c r="G26" i="11"/>
  <c r="G25" i="11"/>
  <c r="G24" i="11"/>
  <c r="G21" i="11"/>
  <c r="G20" i="11"/>
  <c r="G19" i="11"/>
  <c r="G18" i="11"/>
  <c r="G17" i="11"/>
  <c r="G16" i="11"/>
  <c r="G15" i="11"/>
  <c r="G14" i="11"/>
  <c r="G13" i="11"/>
  <c r="G11" i="11"/>
  <c r="G9" i="11"/>
  <c r="G8" i="11"/>
  <c r="E4" i="11"/>
  <c r="E22" i="11" s="1"/>
  <c r="F4" i="11"/>
  <c r="G4" i="11"/>
  <c r="G22" i="11" s="1"/>
  <c r="C4" i="11"/>
  <c r="G15" i="10"/>
  <c r="G13" i="10"/>
  <c r="G12" i="10"/>
  <c r="G11" i="10"/>
  <c r="G10" i="10"/>
  <c r="G9" i="10"/>
  <c r="G8" i="10"/>
  <c r="C6" i="10"/>
  <c r="C75" i="11" s="1"/>
  <c r="C66" i="11"/>
  <c r="C85" i="11" s="1"/>
  <c r="C63" i="11"/>
  <c r="C61" i="11"/>
  <c r="C81" i="11" s="1"/>
  <c r="E79" i="11"/>
  <c r="C7" i="11"/>
  <c r="E14" i="10"/>
  <c r="C14" i="10"/>
  <c r="H53" i="3" l="1"/>
  <c r="D14" i="2" s="1"/>
  <c r="E54" i="3"/>
  <c r="F5" i="10"/>
  <c r="D5" i="10"/>
  <c r="J11" i="10"/>
  <c r="J15" i="10" s="1"/>
  <c r="E64" i="11" s="1"/>
  <c r="F64" i="11" s="1"/>
  <c r="E5" i="10"/>
  <c r="E75" i="11"/>
  <c r="E76" i="11"/>
  <c r="C79" i="11"/>
  <c r="G14" i="10"/>
  <c r="D75" i="11"/>
  <c r="D77" i="11" s="1"/>
  <c r="C76" i="11"/>
  <c r="C77" i="11" s="1"/>
  <c r="C13" i="2"/>
  <c r="E67" i="3"/>
  <c r="C66" i="3"/>
  <c r="E81" i="11"/>
  <c r="E80" i="11"/>
  <c r="E8" i="2"/>
  <c r="E10" i="2"/>
  <c r="E12" i="2"/>
  <c r="E11" i="2"/>
  <c r="E9" i="2"/>
  <c r="E7" i="2"/>
  <c r="E85" i="11"/>
  <c r="F85" i="11" s="1"/>
  <c r="D83" i="11"/>
  <c r="D86" i="11" s="1"/>
  <c r="F75" i="11"/>
  <c r="F22" i="11"/>
  <c r="F60" i="11" s="1"/>
  <c r="C22" i="11"/>
  <c r="C60" i="11" s="1"/>
  <c r="G6" i="10"/>
  <c r="G61" i="11"/>
  <c r="G23" i="11"/>
  <c r="G60" i="11"/>
  <c r="E60" i="11"/>
  <c r="G66" i="11"/>
  <c r="G7" i="11"/>
  <c r="C65" i="11"/>
  <c r="C82" i="11"/>
  <c r="C5" i="10"/>
  <c r="J5" i="10" s="1"/>
  <c r="J5" i="11" s="1"/>
  <c r="F81" i="11"/>
  <c r="D13" i="2" l="1"/>
  <c r="D5" i="9" s="1"/>
  <c r="E14" i="2"/>
  <c r="F79" i="11"/>
  <c r="K5" i="10"/>
  <c r="K5" i="11" s="1"/>
  <c r="G64" i="11"/>
  <c r="F63" i="11"/>
  <c r="C65" i="3"/>
  <c r="E77" i="11"/>
  <c r="F77" i="11" s="1"/>
  <c r="E63" i="11"/>
  <c r="E6" i="11" s="1"/>
  <c r="E5" i="11" s="1"/>
  <c r="F76" i="11"/>
  <c r="E66" i="3"/>
  <c r="C12" i="9"/>
  <c r="E13" i="2"/>
  <c r="C5" i="9"/>
  <c r="G65" i="11"/>
  <c r="G5" i="10"/>
  <c r="F6" i="11" l="1"/>
  <c r="F5" i="11" s="1"/>
  <c r="G63" i="11"/>
  <c r="E82" i="11"/>
  <c r="F82" i="11" s="1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H22" i="4"/>
  <c r="G22" i="4"/>
  <c r="F22" i="4"/>
  <c r="E22" i="4"/>
  <c r="D22" i="4"/>
  <c r="K28" i="4"/>
  <c r="H32" i="3" l="1"/>
  <c r="H31" i="3"/>
  <c r="H30" i="3"/>
  <c r="H33" i="3"/>
  <c r="H59" i="3"/>
  <c r="H58" i="3"/>
  <c r="H57" i="3"/>
  <c r="H56" i="3"/>
  <c r="H55" i="3"/>
  <c r="H54" i="3"/>
  <c r="J53" i="3"/>
  <c r="J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D12" i="6"/>
  <c r="H25" i="4"/>
  <c r="G25" i="4"/>
  <c r="F25" i="4"/>
  <c r="E25" i="4"/>
  <c r="D25" i="4"/>
  <c r="K39" i="4"/>
  <c r="H38" i="4" s="1"/>
  <c r="K38" i="4"/>
  <c r="G37" i="4" s="1"/>
  <c r="K37" i="4"/>
  <c r="H36" i="4" s="1"/>
  <c r="K36" i="4"/>
  <c r="G35" i="4" s="1"/>
  <c r="K35" i="4"/>
  <c r="H34" i="4" s="1"/>
  <c r="K34" i="4"/>
  <c r="G33" i="4" s="1"/>
  <c r="K33" i="4"/>
  <c r="H32" i="4" s="1"/>
  <c r="K32" i="4"/>
  <c r="G31" i="4" s="1"/>
  <c r="K31" i="4"/>
  <c r="H30" i="4" s="1"/>
  <c r="K30" i="4"/>
  <c r="K29" i="4"/>
  <c r="H27" i="4" s="1"/>
  <c r="K27" i="4"/>
  <c r="G26" i="4" s="1"/>
  <c r="K25" i="4"/>
  <c r="G28" i="4" l="1"/>
  <c r="E28" i="4"/>
  <c r="H28" i="4"/>
  <c r="F28" i="4"/>
  <c r="G29" i="4"/>
  <c r="D28" i="4"/>
  <c r="D30" i="4"/>
  <c r="D26" i="4"/>
  <c r="D29" i="4"/>
  <c r="D31" i="4"/>
  <c r="D33" i="4"/>
  <c r="D35" i="4"/>
  <c r="D37" i="4"/>
  <c r="E27" i="4"/>
  <c r="E30" i="4"/>
  <c r="E32" i="4"/>
  <c r="E34" i="4"/>
  <c r="E36" i="4"/>
  <c r="E38" i="4"/>
  <c r="F26" i="4"/>
  <c r="F29" i="4"/>
  <c r="F31" i="4"/>
  <c r="F33" i="4"/>
  <c r="F35" i="4"/>
  <c r="G27" i="4"/>
  <c r="G30" i="4"/>
  <c r="G32" i="4"/>
  <c r="G34" i="4"/>
  <c r="G36" i="4"/>
  <c r="G38" i="4"/>
  <c r="H26" i="4"/>
  <c r="H29" i="4"/>
  <c r="H31" i="4"/>
  <c r="H33" i="4"/>
  <c r="H35" i="4"/>
  <c r="H37" i="4"/>
  <c r="D27" i="4"/>
  <c r="D32" i="4"/>
  <c r="D34" i="4"/>
  <c r="D36" i="4"/>
  <c r="D38" i="4"/>
  <c r="E26" i="4"/>
  <c r="E29" i="4"/>
  <c r="E31" i="4"/>
  <c r="E33" i="4"/>
  <c r="E35" i="4"/>
  <c r="E37" i="4"/>
  <c r="F27" i="4"/>
  <c r="F30" i="4"/>
  <c r="F32" i="4"/>
  <c r="F34" i="4"/>
  <c r="F36" i="4"/>
  <c r="F38" i="4"/>
  <c r="I25" i="4"/>
  <c r="D7" i="3" s="1"/>
  <c r="E7" i="3" s="1"/>
  <c r="I15" i="6"/>
  <c r="H15" i="6"/>
  <c r="G15" i="6"/>
  <c r="F15" i="6"/>
  <c r="E15" i="6"/>
  <c r="D15" i="6"/>
  <c r="D19" i="6" s="1"/>
  <c r="I19" i="6" l="1"/>
  <c r="N15" i="6"/>
  <c r="D28" i="3" s="1"/>
  <c r="E28" i="3" s="1"/>
  <c r="E19" i="6"/>
  <c r="G19" i="6"/>
  <c r="F19" i="6"/>
  <c r="H19" i="6"/>
  <c r="I27" i="4"/>
  <c r="D9" i="3" s="1"/>
  <c r="E9" i="3" s="1"/>
  <c r="H39" i="4"/>
  <c r="I28" i="4"/>
  <c r="D10" i="3" s="1"/>
  <c r="E10" i="3" s="1"/>
  <c r="I38" i="4"/>
  <c r="I34" i="4"/>
  <c r="D16" i="3" s="1"/>
  <c r="I35" i="4"/>
  <c r="D17" i="3" s="1"/>
  <c r="E17" i="3" s="1"/>
  <c r="I31" i="4"/>
  <c r="D13" i="3" s="1"/>
  <c r="E13" i="3" s="1"/>
  <c r="I26" i="4"/>
  <c r="D8" i="3" s="1"/>
  <c r="E8" i="3" s="1"/>
  <c r="I36" i="4"/>
  <c r="D18" i="3" s="1"/>
  <c r="I32" i="4"/>
  <c r="D14" i="3" s="1"/>
  <c r="E14" i="3" s="1"/>
  <c r="I37" i="4"/>
  <c r="D19" i="3" s="1"/>
  <c r="E19" i="3" s="1"/>
  <c r="I33" i="4"/>
  <c r="D15" i="3" s="1"/>
  <c r="E15" i="3" s="1"/>
  <c r="I29" i="4"/>
  <c r="D11" i="3" s="1"/>
  <c r="E11" i="3" s="1"/>
  <c r="I30" i="4"/>
  <c r="D12" i="3" s="1"/>
  <c r="E12" i="3" s="1"/>
  <c r="D39" i="4"/>
  <c r="J15" i="6"/>
  <c r="M15" i="6" l="1"/>
  <c r="D24" i="3" s="1"/>
  <c r="J19" i="6"/>
  <c r="I39" i="4"/>
  <c r="J14" i="6"/>
  <c r="J11" i="6"/>
  <c r="E24" i="3" l="1"/>
  <c r="B2" i="6"/>
  <c r="F19" i="2" l="1"/>
  <c r="F20" i="2"/>
  <c r="F21" i="2"/>
  <c r="F22" i="2"/>
  <c r="F24" i="2"/>
  <c r="C25" i="2" l="1"/>
  <c r="F23" i="2"/>
  <c r="C23" i="3" l="1"/>
  <c r="C8" i="9" s="1"/>
  <c r="C5" i="2"/>
  <c r="C4" i="9" s="1"/>
  <c r="C4" i="2" l="1"/>
  <c r="I4" i="2" s="1"/>
  <c r="D40" i="4"/>
  <c r="F25" i="2"/>
  <c r="I4" i="3" l="1"/>
  <c r="E21" i="2"/>
  <c r="E23" i="2"/>
  <c r="E19" i="2"/>
  <c r="E20" i="2"/>
  <c r="D6" i="2"/>
  <c r="E6" i="2" s="1"/>
  <c r="F24" i="4"/>
  <c r="E24" i="4"/>
  <c r="D24" i="4"/>
  <c r="E25" i="2" l="1"/>
  <c r="D5" i="2"/>
  <c r="H24" i="4"/>
  <c r="H40" i="4"/>
  <c r="J10" i="6"/>
  <c r="J9" i="6"/>
  <c r="F22" i="3"/>
  <c r="F61" i="3" s="1"/>
  <c r="D22" i="3"/>
  <c r="D61" i="3" s="1"/>
  <c r="C22" i="3"/>
  <c r="C61" i="3" s="1"/>
  <c r="C64" i="3"/>
  <c r="C62" i="3"/>
  <c r="D6" i="3"/>
  <c r="D7" i="9" s="1"/>
  <c r="C6" i="3"/>
  <c r="H12" i="6"/>
  <c r="G12" i="6"/>
  <c r="F12" i="6"/>
  <c r="E12" i="6"/>
  <c r="G24" i="4"/>
  <c r="A2" i="3"/>
  <c r="A60" i="3"/>
  <c r="A21" i="3"/>
  <c r="I8" i="4"/>
  <c r="G39" i="4"/>
  <c r="G40" i="4" s="1"/>
  <c r="J16" i="6"/>
  <c r="M16" i="6" s="1"/>
  <c r="D25" i="3" s="1"/>
  <c r="D23" i="3" s="1"/>
  <c r="E39" i="4"/>
  <c r="E40" i="4" s="1"/>
  <c r="F39" i="4"/>
  <c r="F40" i="4" s="1"/>
  <c r="C7" i="9" l="1"/>
  <c r="C5" i="3"/>
  <c r="D4" i="9"/>
  <c r="I12" i="2"/>
  <c r="I16" i="2" s="1"/>
  <c r="D65" i="3" s="1"/>
  <c r="D4" i="2"/>
  <c r="E5" i="2"/>
  <c r="C10" i="9"/>
  <c r="E62" i="3"/>
  <c r="C9" i="9"/>
  <c r="E6" i="3"/>
  <c r="E25" i="3"/>
  <c r="J12" i="6"/>
  <c r="I22" i="4"/>
  <c r="F6" i="3"/>
  <c r="E4" i="2" l="1"/>
  <c r="J4" i="2"/>
  <c r="E65" i="3"/>
  <c r="J4" i="3"/>
  <c r="E23" i="3"/>
  <c r="D8" i="9"/>
  <c r="C4" i="3"/>
  <c r="I40" i="4"/>
  <c r="E7" i="9"/>
  <c r="F5" i="3"/>
  <c r="F4" i="3" s="1"/>
  <c r="D64" i="3" l="1"/>
  <c r="I5" i="2"/>
  <c r="E12" i="9"/>
  <c r="C11" i="9"/>
  <c r="C13" i="9" s="1"/>
  <c r="E9" i="9"/>
  <c r="C6" i="9"/>
  <c r="E4" i="9"/>
  <c r="E64" i="3" l="1"/>
  <c r="D10" i="9"/>
  <c r="E10" i="9" s="1"/>
  <c r="D5" i="3"/>
  <c r="I5" i="3"/>
  <c r="I6" i="3" s="1"/>
  <c r="C17" i="9"/>
  <c r="C16" i="9"/>
  <c r="D4" i="3" l="1"/>
  <c r="J5" i="2" s="1"/>
  <c r="J6" i="2" s="1"/>
  <c r="E5" i="3"/>
  <c r="D11" i="9"/>
  <c r="E11" i="9" s="1"/>
  <c r="E8" i="9"/>
  <c r="E4" i="3" l="1"/>
  <c r="D13" i="9"/>
  <c r="E13" i="9" s="1"/>
  <c r="D17" i="9"/>
  <c r="E17" i="9" s="1"/>
  <c r="J5" i="3" l="1"/>
  <c r="J6" i="3" s="1"/>
  <c r="E5" i="9"/>
  <c r="D6" i="9"/>
  <c r="E6" i="9" l="1"/>
  <c r="D16" i="9"/>
  <c r="E16" i="9" s="1"/>
  <c r="E83" i="11" l="1"/>
  <c r="E86" i="11" s="1"/>
  <c r="F80" i="11" l="1"/>
  <c r="C6" i="11"/>
  <c r="C83" i="11"/>
  <c r="F83" i="11" l="1"/>
  <c r="C86" i="11"/>
  <c r="F86" i="11" s="1"/>
  <c r="G6" i="11"/>
  <c r="C5" i="11"/>
  <c r="K6" i="10" s="1"/>
  <c r="K6" i="11" s="1"/>
  <c r="G5" i="11" l="1"/>
  <c r="J6" i="10"/>
  <c r="J7" i="10" l="1"/>
  <c r="J6" i="11"/>
  <c r="J7" i="11" s="1"/>
  <c r="K7" i="10"/>
  <c r="K7" i="11"/>
</calcChain>
</file>

<file path=xl/sharedStrings.xml><?xml version="1.0" encoding="utf-8"?>
<sst xmlns="http://schemas.openxmlformats.org/spreadsheetml/2006/main" count="487" uniqueCount="257">
  <si>
    <t>رديف</t>
  </si>
  <si>
    <t>عنوان</t>
  </si>
  <si>
    <t>حق مسكن</t>
  </si>
  <si>
    <t>حق خواربار</t>
  </si>
  <si>
    <t>فوق العاده ماموريت</t>
  </si>
  <si>
    <t>هزينه اينترنت</t>
  </si>
  <si>
    <t>چاپ آگهي و اوراق اداري</t>
  </si>
  <si>
    <t>ملزومات اداري</t>
  </si>
  <si>
    <t>هزينه هاي ثبتي و قضايي</t>
  </si>
  <si>
    <t>تامين ساختمان و تاسيسات</t>
  </si>
  <si>
    <t>تامين اثاثيه اداري</t>
  </si>
  <si>
    <t>تامين رايانه(سخت افزار و نرم افزار)</t>
  </si>
  <si>
    <t>تامين وسايل نقليه</t>
  </si>
  <si>
    <t>تامين دارايي هاي نامشهود</t>
  </si>
  <si>
    <t>اتاق اصناف شهرستان بابل</t>
  </si>
  <si>
    <t>سود سپرده ها و سرمايه گذاري ها</t>
  </si>
  <si>
    <t>درآمد هاي متفرقه</t>
  </si>
  <si>
    <t>منابع</t>
  </si>
  <si>
    <t>مصارف</t>
  </si>
  <si>
    <t>اختلاف</t>
  </si>
  <si>
    <t>جدول كنترلي توازن بودجه</t>
  </si>
  <si>
    <t>جمع</t>
  </si>
  <si>
    <t>نام كارمند</t>
  </si>
  <si>
    <t>مهر و امضاء هيئت مديره اتحاديه :</t>
  </si>
  <si>
    <t>حق بيمه هيئت مديره</t>
  </si>
  <si>
    <t>حق الجلسه هيئت مديره</t>
  </si>
  <si>
    <t>حقوق و دستمزد هيئت مديره</t>
  </si>
  <si>
    <t>خزانه دار</t>
  </si>
  <si>
    <t>حقوق ثابت پرسنل رسمي</t>
  </si>
  <si>
    <t>حقوق ثابت پرسنل غير رسمي</t>
  </si>
  <si>
    <t>كمكهاي غيرنقدي</t>
  </si>
  <si>
    <t>عيدي و پاداش</t>
  </si>
  <si>
    <t xml:space="preserve">بازخريد مرخصي </t>
  </si>
  <si>
    <t>بازخريد سنوات</t>
  </si>
  <si>
    <t>ساير مزايا</t>
  </si>
  <si>
    <t xml:space="preserve"> بخش الف - منابع مالي</t>
  </si>
  <si>
    <t>1/1</t>
  </si>
  <si>
    <t>1/2</t>
  </si>
  <si>
    <t>1/3</t>
  </si>
  <si>
    <t>1/4</t>
  </si>
  <si>
    <t>1/5</t>
  </si>
  <si>
    <t>1/6</t>
  </si>
  <si>
    <t>1/7</t>
  </si>
  <si>
    <t>2/1</t>
  </si>
  <si>
    <t>2/2</t>
  </si>
  <si>
    <t>2/3</t>
  </si>
  <si>
    <t>بخش ب  - مصارف = هزينه كل جاري و سرمايه اي</t>
  </si>
  <si>
    <t>بخش ب/1 -  هزينه هاي جاري</t>
  </si>
  <si>
    <t>بخش ب / 2  - مخارج سرمايه اي</t>
  </si>
  <si>
    <t>ماده 1 -  درآمد سال</t>
  </si>
  <si>
    <t>ماده2 - ساير منابع تامين مالي</t>
  </si>
  <si>
    <t>ماده 1  - هزينه هاي پرسنلي</t>
  </si>
  <si>
    <t>1/8</t>
  </si>
  <si>
    <t>1/9</t>
  </si>
  <si>
    <t>1/10</t>
  </si>
  <si>
    <t>1/11</t>
  </si>
  <si>
    <t>1/12</t>
  </si>
  <si>
    <t>ماده 2  -  هزينه هاي اداري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</si>
  <si>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</si>
  <si>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</si>
  <si>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</si>
  <si>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</si>
  <si>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</si>
  <si>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</si>
  <si>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</si>
  <si>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</si>
  <si>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</si>
  <si>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</si>
  <si>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</si>
  <si>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</si>
  <si>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</si>
  <si>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</si>
  <si>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</si>
  <si>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</si>
  <si>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2/21</t>
  </si>
  <si>
    <t>2/22</t>
  </si>
  <si>
    <t>2/26</t>
  </si>
  <si>
    <t>2/27</t>
  </si>
  <si>
    <t>2/28</t>
  </si>
  <si>
    <t>2/29</t>
  </si>
  <si>
    <t>2/30</t>
  </si>
  <si>
    <t>2/31</t>
  </si>
  <si>
    <t>2/32</t>
  </si>
  <si>
    <t>2/33</t>
  </si>
  <si>
    <t>2/34</t>
  </si>
  <si>
    <t>2/35</t>
  </si>
  <si>
    <t>2/36</t>
  </si>
  <si>
    <t>ماده 4  - هزينه بالاسري</t>
  </si>
  <si>
    <t>4/1</t>
  </si>
  <si>
    <t>هزينه اجاره ساختمان</t>
  </si>
  <si>
    <t xml:space="preserve">     كميسيون نظارت بر اصناف شهرستان بابل</t>
  </si>
  <si>
    <t xml:space="preserve">   اتاق اصناف شهرستان بابل</t>
  </si>
  <si>
    <t>***************************</t>
  </si>
  <si>
    <t xml:space="preserve">           دبيرخانه هيئت عالي نظارت      </t>
  </si>
  <si>
    <t>حق الزحمه بازرس اتحادیه</t>
  </si>
  <si>
    <t>ذخایر سرمایه ای</t>
  </si>
  <si>
    <t>اعضاء هیئت مدیره اتحادیه</t>
  </si>
  <si>
    <t>رییس</t>
  </si>
  <si>
    <t>نایب رییس اول</t>
  </si>
  <si>
    <t>دبیر</t>
  </si>
  <si>
    <t>درصد تغییرات</t>
  </si>
  <si>
    <t>حق الجلسه بازرس اتحادیه</t>
  </si>
  <si>
    <t>2/20</t>
  </si>
  <si>
    <t>2/24</t>
  </si>
  <si>
    <t>3/1</t>
  </si>
  <si>
    <t>اتحادیه صنف</t>
  </si>
  <si>
    <t>شهرستان بابل</t>
  </si>
  <si>
    <t>طراحي :  امور مالی اتاق اصناف شهرستان بابل</t>
  </si>
  <si>
    <t>نام و نام خانوادگی</t>
  </si>
  <si>
    <t xml:space="preserve">امضاء هیئت مدیره اتحادیه : </t>
  </si>
  <si>
    <t>حق عضويت( سالانه)</t>
  </si>
  <si>
    <t>حق عضویت (ورودی)</t>
  </si>
  <si>
    <t>صدور و تمدید</t>
  </si>
  <si>
    <t>نایب رییس دوم</t>
  </si>
  <si>
    <t>ماده 1 - تامين داراييهاي ثابت</t>
  </si>
  <si>
    <t>ساير</t>
  </si>
  <si>
    <t>صورت ريز هزينه هاي  پيشنهادي  براي هیئت مدیره و بازرسین اتحادیه بر اساس آيين نامه اجرايي ماده75 ق ن ص</t>
  </si>
  <si>
    <t>ساير پرداختيها به هیئت مدیره</t>
  </si>
  <si>
    <t xml:space="preserve">حقوق ثابت پرسنل رسمي </t>
  </si>
  <si>
    <t xml:space="preserve">حقوق ثابت پرسنل غير رسمي </t>
  </si>
  <si>
    <t xml:space="preserve">اضافه كاري </t>
  </si>
  <si>
    <t xml:space="preserve">حق بيمه سهم كارفرما </t>
  </si>
  <si>
    <t xml:space="preserve">كمكهاي غير نقدي </t>
  </si>
  <si>
    <t xml:space="preserve">عيدي و پاداش </t>
  </si>
  <si>
    <t xml:space="preserve">بازخريد سنوات </t>
  </si>
  <si>
    <t xml:space="preserve">ساير مزايا </t>
  </si>
  <si>
    <t>هزينه تلفن ثابت و تلفن همراه</t>
  </si>
  <si>
    <t>هزينه حمل  اثاثيه</t>
  </si>
  <si>
    <t>حق الزحمه كميسيونهاي اتحاديه</t>
  </si>
  <si>
    <t xml:space="preserve">    مهر و امضاء هيئت مديره اتحاديه:</t>
  </si>
  <si>
    <t>ماده 3  - هزينه هاي مالي</t>
  </si>
  <si>
    <t>2/23</t>
  </si>
  <si>
    <t>2/25</t>
  </si>
  <si>
    <t xml:space="preserve"> دبيرخانه كميسيون نظارت استان </t>
  </si>
  <si>
    <t xml:space="preserve"> برگزاري دوره هاي آموزشي</t>
  </si>
  <si>
    <t xml:space="preserve"> بسيج اصناف</t>
  </si>
  <si>
    <t xml:space="preserve"> مراسم و مناسبتها</t>
  </si>
  <si>
    <t xml:space="preserve">كمك در امور خيريه </t>
  </si>
  <si>
    <t>تعميرات ساختمان و تاسيسات</t>
  </si>
  <si>
    <t>تعميرات وسايل نقليه و سوخت</t>
  </si>
  <si>
    <t>استهلاك اموال غير منقول</t>
  </si>
  <si>
    <t xml:space="preserve"> استهلاك اثاثيه اداري</t>
  </si>
  <si>
    <t xml:space="preserve"> استهلاك تجهيزات كامپيوتري</t>
  </si>
  <si>
    <t xml:space="preserve"> استهلاك وسايل نقليه</t>
  </si>
  <si>
    <t xml:space="preserve"> كارمزد خدمات بانكي</t>
  </si>
  <si>
    <t xml:space="preserve"> متفرقه و پيش بيني نشده</t>
  </si>
  <si>
    <t xml:space="preserve"> اياب و ذهاب</t>
  </si>
  <si>
    <t xml:space="preserve"> تشريفات و پذيرايي و تنظیف</t>
  </si>
  <si>
    <t xml:space="preserve">انتخابات هيئت مديره </t>
  </si>
  <si>
    <t xml:space="preserve"> آب و برق و سوخت</t>
  </si>
  <si>
    <t xml:space="preserve"> سود تسهيلات بانكي</t>
  </si>
  <si>
    <t xml:space="preserve"> 20% يكساله اتاق اصناف</t>
  </si>
  <si>
    <t xml:space="preserve">جمع مبالغ سالانه </t>
  </si>
  <si>
    <t>درجه 1</t>
  </si>
  <si>
    <t>درجه 2</t>
  </si>
  <si>
    <t>درجه 3</t>
  </si>
  <si>
    <t>نوع اعضا</t>
  </si>
  <si>
    <t>بخش اطلاعات اعضاء</t>
  </si>
  <si>
    <t>تعداد دارای پروانه کسب</t>
  </si>
  <si>
    <t>جمع عضویت قابل دریافت</t>
  </si>
  <si>
    <t>مبلغ حق عضویت سالانه</t>
  </si>
  <si>
    <t>ممتاز</t>
  </si>
  <si>
    <t>روستایی</t>
  </si>
  <si>
    <t>حقوقی</t>
  </si>
  <si>
    <t>حق بيمه سهم كارفرما(23درصد)</t>
  </si>
  <si>
    <t xml:space="preserve"> هزينه هاي پرسنلي</t>
  </si>
  <si>
    <t xml:space="preserve"> هزينه هاي مالي</t>
  </si>
  <si>
    <t xml:space="preserve"> هزينه هاي اداري</t>
  </si>
  <si>
    <t xml:space="preserve"> هزينه بالاسري</t>
  </si>
  <si>
    <t xml:space="preserve"> مصارف سرمایه ای</t>
  </si>
  <si>
    <t xml:space="preserve">درآمدها </t>
  </si>
  <si>
    <t>سایر منابع</t>
  </si>
  <si>
    <t>جمع منابع</t>
  </si>
  <si>
    <t>جمع هزینه های جاری</t>
  </si>
  <si>
    <t>جمع مصارف</t>
  </si>
  <si>
    <t>تفاوت کل منابع به کل مصارف</t>
  </si>
  <si>
    <t>تفاوت کل درآمد به هزینه های جاری</t>
  </si>
  <si>
    <t>شارژ ساختمان</t>
  </si>
  <si>
    <t>پایه سنواتی</t>
  </si>
  <si>
    <t>حق همسر</t>
  </si>
  <si>
    <t>1/13</t>
  </si>
  <si>
    <t>تعمير و نگهداري اثاثيه و منصوبات</t>
  </si>
  <si>
    <t xml:space="preserve">کارمزد وصول مطالبات </t>
  </si>
  <si>
    <t>بيمه دارایی های ثابت</t>
  </si>
  <si>
    <t>سال 1404</t>
  </si>
  <si>
    <t>حق الزحمه ماهانه</t>
  </si>
  <si>
    <t>حق الزحمه سالانه</t>
  </si>
  <si>
    <t>جمع مبالغ سالانه 1404</t>
  </si>
  <si>
    <t>اقلام حقوق و مزایا 1404</t>
  </si>
  <si>
    <t>پیش بینی بر اساس ضریب معین</t>
  </si>
  <si>
    <t>جمع استهلاک1404</t>
  </si>
  <si>
    <t>حق الجلسه سالانه</t>
  </si>
  <si>
    <t>حق بیمه تامين اجتماعي سالانه</t>
  </si>
  <si>
    <t>حق اولاد</t>
  </si>
  <si>
    <t xml:space="preserve">حق اولاد </t>
  </si>
  <si>
    <t>1/14</t>
  </si>
  <si>
    <t>پيش بيني بودجه سال 1405</t>
  </si>
  <si>
    <t>سال 1405</t>
  </si>
  <si>
    <t>اقلام حقوق و مزایا 1405</t>
  </si>
  <si>
    <t>تذکر مهم: ارقام محقق شده حقوق پرسنل در قسمت سال 1404 درج گردد. (بودجه درج نگردد)</t>
  </si>
  <si>
    <t>جمع مبالغ سالانه 1405</t>
  </si>
  <si>
    <t>تذکر مهم: ارقام محقق شده حق الزحمه و سایر موارد هیات مدیره و بازرس در قسمت سال 1404 درج گردد. (بودجه درج نگردد)</t>
  </si>
  <si>
    <t>پیشنهادی سال 1405</t>
  </si>
  <si>
    <t>جدول تحلیلی پیش بینی بودجه سال 1405</t>
  </si>
  <si>
    <t>بخش منابع مالی</t>
  </si>
  <si>
    <t xml:space="preserve">سود سپرده ها </t>
  </si>
  <si>
    <t>بخش مصارف</t>
  </si>
  <si>
    <t>بودجه مصوب</t>
  </si>
  <si>
    <t>بودجه پس از اصلاحیه</t>
  </si>
  <si>
    <t>درآمدها</t>
  </si>
  <si>
    <t xml:space="preserve">جمع منابع </t>
  </si>
  <si>
    <t>هزینه های پرسنلی</t>
  </si>
  <si>
    <t>هزینه های اداری</t>
  </si>
  <si>
    <t>هزینه های مالی</t>
  </si>
  <si>
    <t>هزینه های بالاسری</t>
  </si>
  <si>
    <t>مصارف سرمایه ای</t>
  </si>
  <si>
    <t>جمع کل مصارف</t>
  </si>
  <si>
    <t>پیش بینی کل سال 1404</t>
  </si>
  <si>
    <t>مصوب سال 1405</t>
  </si>
  <si>
    <t>بودجه پیشنهادی سال 1405</t>
  </si>
  <si>
    <t xml:space="preserve">                               مهر و امضاء رئیس اتاق اصناف(تصویب اقلام)</t>
  </si>
  <si>
    <t>بودجه مصوب 1404</t>
  </si>
  <si>
    <t>پیش بینی عملکرد سال 1404</t>
  </si>
  <si>
    <t xml:space="preserve">متمم بودجه </t>
  </si>
  <si>
    <t xml:space="preserve">درصد تغییرات بودجه </t>
  </si>
  <si>
    <t>جدول تحلیلی اصلاحیه بودجه سال 1404</t>
  </si>
  <si>
    <t xml:space="preserve">سایر </t>
  </si>
  <si>
    <t>عملکرد 9 ماهه سال 1404</t>
  </si>
  <si>
    <t xml:space="preserve">پایه سنواتی </t>
  </si>
  <si>
    <t xml:space="preserve">حق تاهل </t>
  </si>
  <si>
    <t xml:space="preserve">بیمه دارایی های  ثابت </t>
  </si>
  <si>
    <t xml:space="preserve">درصد تغییرات </t>
  </si>
  <si>
    <t>پیش بینی عملکرد کل سال 1404</t>
  </si>
  <si>
    <r>
      <t xml:space="preserve">پيش بيني بودجه سال1405  اتحاديه صنف </t>
    </r>
    <r>
      <rPr>
        <b/>
        <sz val="40"/>
        <color indexed="10"/>
        <rFont val="B Nazanin"/>
        <charset val="178"/>
      </rPr>
      <t xml:space="preserve"> …………… </t>
    </r>
    <r>
      <rPr>
        <b/>
        <sz val="40"/>
        <rFont val="B Nazanin"/>
        <charset val="178"/>
      </rPr>
      <t>شهرستان بابل</t>
    </r>
    <r>
      <rPr>
        <b/>
        <sz val="30"/>
        <rFont val="B Nazanin"/>
        <charset val="178"/>
      </rPr>
      <t>( ارقام به ريال)</t>
    </r>
  </si>
  <si>
    <t xml:space="preserve">درصد به کل </t>
  </si>
  <si>
    <t>صورت ريز هزينه هاي پرسنلي پيشنهادي بر حسب كاركنان  براي سال 1405</t>
  </si>
  <si>
    <t xml:space="preserve">سمت در اتحادیه </t>
  </si>
  <si>
    <t>بازرس</t>
  </si>
  <si>
    <t xml:space="preserve">هیات مدیره </t>
  </si>
  <si>
    <t xml:space="preserve">پیش بینی سال 1405 بر اساس ضریب معین </t>
  </si>
  <si>
    <t xml:space="preserve">عنوان </t>
  </si>
  <si>
    <t xml:space="preserve">منابع </t>
  </si>
  <si>
    <t xml:space="preserve">مصارف </t>
  </si>
  <si>
    <t>درآمدهای مشمول 20درصد</t>
  </si>
  <si>
    <t>کسر میشود:</t>
  </si>
  <si>
    <t>خالص مشمول 20درصد</t>
  </si>
  <si>
    <t>درآمد کل :</t>
  </si>
  <si>
    <t>کمک بابت تهیه ساختمان و آموزش</t>
  </si>
  <si>
    <t>كمك بابت هزینه های جاری</t>
  </si>
  <si>
    <t xml:space="preserve">کمک بابت تهیه ساختمان و آموزش </t>
  </si>
  <si>
    <t>بودجه بعد متمم 1404</t>
  </si>
  <si>
    <t>متمم بودجه سال 1404</t>
  </si>
  <si>
    <t>حسابدار</t>
  </si>
  <si>
    <t>محمد</t>
  </si>
  <si>
    <t>علی</t>
  </si>
  <si>
    <t>احمدی</t>
  </si>
  <si>
    <t>اصلاحیه بودجه سال1404 اتحاديه صنف خرازان شهرستان بابل( ارقام به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</si>
</sst>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_-* #,##0.00\-;_-* &quot;-&quot;??_-;_-@_-"/>
    <numFmt numFmtId="164" formatCode="#,###;[Red]\(#,##0\)"/>
  </numFmts>
  <fonts count="110">
    <font>
      <sz val="10"/>
      <name val="Arial"/>
      <charset val="178"/>
    </font>
    <font>
      <sz val="8"/>
      <name val="Arial"/>
      <family val="2"/>
    </font>
    <font>
      <sz val="16"/>
      <name val="B Nazanin"/>
      <charset val="178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32"/>
      <name val="Aban"/>
      <charset val="178"/>
    </font>
    <font>
      <sz val="15"/>
      <name val="B Nazanin"/>
      <charset val="178"/>
    </font>
    <font>
      <sz val="13"/>
      <name val="B Nazanin"/>
      <charset val="178"/>
    </font>
    <font>
      <sz val="20"/>
      <name val="Arial"/>
      <family val="2"/>
    </font>
    <font>
      <sz val="16"/>
      <color indexed="8"/>
      <name val="B Nazanin"/>
      <charset val="178"/>
    </font>
    <font>
      <sz val="18"/>
      <name val="B Nazanin"/>
      <charset val="178"/>
    </font>
    <font>
      <sz val="15"/>
      <name val="B Titr"/>
      <charset val="178"/>
    </font>
    <font>
      <sz val="14"/>
      <name val="B Titr"/>
      <charset val="178"/>
    </font>
    <font>
      <sz val="36"/>
      <name val="B Titr"/>
      <charset val="178"/>
    </font>
    <font>
      <sz val="45"/>
      <name val="2  Titr"/>
      <charset val="178"/>
    </font>
    <font>
      <sz val="17"/>
      <name val="B Nazanin"/>
      <charset val="178"/>
    </font>
    <font>
      <sz val="20"/>
      <name val="B Titr"/>
      <charset val="178"/>
    </font>
    <font>
      <sz val="28"/>
      <name val="B Titr"/>
      <charset val="178"/>
    </font>
    <font>
      <b/>
      <sz val="10"/>
      <name val="Arial"/>
      <family val="2"/>
    </font>
    <font>
      <sz val="30"/>
      <name val="B Nazanin"/>
      <charset val="178"/>
    </font>
    <font>
      <b/>
      <sz val="20"/>
      <name val="B Nazanin"/>
      <charset val="178"/>
    </font>
    <font>
      <sz val="10"/>
      <name val="Arial"/>
      <family val="2"/>
    </font>
    <font>
      <sz val="10"/>
      <name val="B Nazanin"/>
      <charset val="178"/>
    </font>
    <font>
      <sz val="22"/>
      <name val="2  Titr"/>
      <charset val="178"/>
    </font>
    <font>
      <sz val="25"/>
      <name val="B Nazanin"/>
      <charset val="178"/>
    </font>
    <font>
      <sz val="35"/>
      <name val="B Nazanin"/>
      <charset val="178"/>
    </font>
    <font>
      <b/>
      <sz val="20"/>
      <name val="B Titr"/>
      <charset val="178"/>
    </font>
    <font>
      <b/>
      <sz val="22"/>
      <name val="B Nazanin"/>
      <charset val="178"/>
    </font>
    <font>
      <b/>
      <sz val="21"/>
      <name val="B Nazanin"/>
      <charset val="178"/>
    </font>
    <font>
      <sz val="40"/>
      <name val="Arial"/>
      <family val="2"/>
    </font>
    <font>
      <sz val="20"/>
      <name val="B Nazanin"/>
      <charset val="178"/>
    </font>
    <font>
      <sz val="22"/>
      <name val="B Nazanin"/>
      <charset val="178"/>
    </font>
    <font>
      <b/>
      <sz val="17"/>
      <name val="B Nazanin"/>
      <charset val="178"/>
    </font>
    <font>
      <b/>
      <sz val="15"/>
      <name val="B Nazanin"/>
      <charset val="178"/>
    </font>
    <font>
      <sz val="19"/>
      <name val="B Nazanin"/>
      <charset val="178"/>
    </font>
    <font>
      <sz val="13"/>
      <name val="2  Titr"/>
      <charset val="178"/>
    </font>
    <font>
      <sz val="15"/>
      <name val="Arial"/>
      <family val="2"/>
    </font>
    <font>
      <sz val="25"/>
      <name val="Arial"/>
      <family val="2"/>
    </font>
    <font>
      <sz val="25"/>
      <name val="B Titr"/>
      <charset val="178"/>
    </font>
    <font>
      <sz val="17"/>
      <name val="2  Titr"/>
      <charset val="178"/>
    </font>
    <font>
      <b/>
      <sz val="24"/>
      <name val="B Nazanin"/>
      <charset val="178"/>
    </font>
    <font>
      <b/>
      <sz val="23"/>
      <name val="B Nazanin"/>
      <charset val="178"/>
    </font>
    <font>
      <sz val="24"/>
      <name val="B Titr"/>
      <charset val="178"/>
    </font>
    <font>
      <sz val="18"/>
      <name val="B Titr"/>
      <charset val="178"/>
    </font>
    <font>
      <b/>
      <sz val="25"/>
      <name val="B Titr"/>
      <charset val="178"/>
    </font>
    <font>
      <b/>
      <sz val="32"/>
      <name val="B Nazanin"/>
      <charset val="178"/>
    </font>
    <font>
      <sz val="24"/>
      <name val="B Nazanin"/>
      <charset val="178"/>
    </font>
    <font>
      <sz val="30"/>
      <name val="Arial"/>
      <family val="2"/>
    </font>
    <font>
      <b/>
      <sz val="25"/>
      <name val="B Nazanin"/>
      <charset val="178"/>
    </font>
    <font>
      <sz val="25"/>
      <name val="2  Titr"/>
      <charset val="178"/>
    </font>
    <font>
      <b/>
      <sz val="30"/>
      <name val="B Nazanin"/>
      <charset val="178"/>
    </font>
    <font>
      <b/>
      <sz val="28"/>
      <name val="2  Titr"/>
      <charset val="178"/>
    </font>
    <font>
      <sz val="40"/>
      <name val="B Nazanin"/>
      <charset val="178"/>
    </font>
    <font>
      <sz val="24"/>
      <name val="2  Titr"/>
      <charset val="178"/>
    </font>
    <font>
      <sz val="35"/>
      <color indexed="8"/>
      <name val="B Nazanin"/>
      <charset val="178"/>
    </font>
    <font>
      <sz val="19"/>
      <color theme="0"/>
      <name val="Arial"/>
      <family val="2"/>
    </font>
    <font>
      <b/>
      <sz val="22"/>
      <color theme="1"/>
      <name val="B Nazanin"/>
      <charset val="178"/>
    </font>
    <font>
      <sz val="22"/>
      <color rgb="FFFF0000"/>
      <name val="2  Titr"/>
      <charset val="178"/>
    </font>
    <font>
      <b/>
      <sz val="20"/>
      <name val="2  Titr"/>
      <charset val="178"/>
    </font>
    <font>
      <sz val="50"/>
      <name val="2  Titr"/>
      <charset val="178"/>
    </font>
    <font>
      <sz val="21"/>
      <name val="B Nazanin"/>
      <charset val="178"/>
    </font>
    <font>
      <sz val="23"/>
      <name val="B Nazanin"/>
      <charset val="178"/>
    </font>
    <font>
      <sz val="30"/>
      <name val="B Titr"/>
      <charset val="178"/>
    </font>
    <font>
      <sz val="45"/>
      <name val="B Nazanin"/>
      <charset val="178"/>
    </font>
    <font>
      <sz val="28"/>
      <name val="B Nazanin"/>
      <charset val="178"/>
    </font>
    <font>
      <sz val="27"/>
      <name val="B Nazanin"/>
      <charset val="178"/>
    </font>
    <font>
      <sz val="35"/>
      <color rgb="FFFF0000"/>
      <name val="Arial"/>
      <family val="2"/>
    </font>
    <font>
      <b/>
      <sz val="30"/>
      <name val="Arial"/>
      <family val="2"/>
    </font>
    <font>
      <sz val="23"/>
      <color indexed="8"/>
      <name val="B Nazanin"/>
      <charset val="178"/>
    </font>
    <font>
      <sz val="20"/>
      <color rgb="FFFF0000"/>
      <name val="B Nazanin"/>
      <charset val="178"/>
    </font>
    <font>
      <sz val="16"/>
      <name val="B Titr"/>
      <charset val="178"/>
    </font>
    <font>
      <b/>
      <sz val="22"/>
      <name val="B Titr"/>
      <charset val="178"/>
    </font>
    <font>
      <b/>
      <sz val="34"/>
      <name val="2  Titr"/>
      <charset val="178"/>
    </font>
    <font>
      <b/>
      <sz val="20"/>
      <name val="Arial"/>
      <family val="2"/>
    </font>
    <font>
      <b/>
      <sz val="17"/>
      <name val="Arial"/>
      <family val="2"/>
    </font>
    <font>
      <b/>
      <sz val="18"/>
      <name val="B Titr"/>
      <charset val="178"/>
    </font>
    <font>
      <sz val="10"/>
      <name val="Arial"/>
      <charset val="178"/>
    </font>
    <font>
      <b/>
      <sz val="20"/>
      <color theme="1"/>
      <name val="2  Titr"/>
      <charset val="178"/>
    </font>
    <font>
      <sz val="13"/>
      <color theme="0"/>
      <name val="2  Titr"/>
      <charset val="178"/>
    </font>
    <font>
      <b/>
      <sz val="30"/>
      <color rgb="FFFF0000"/>
      <name val="B Nazanin"/>
      <charset val="178"/>
    </font>
    <font>
      <b/>
      <sz val="16"/>
      <name val="Arial"/>
      <family val="2"/>
    </font>
    <font>
      <sz val="25"/>
      <name val="B Davat"/>
      <charset val="178"/>
    </font>
    <font>
      <sz val="10"/>
      <color theme="0"/>
      <name val="Arial"/>
      <family val="2"/>
    </font>
    <font>
      <b/>
      <sz val="27"/>
      <name val="Arial"/>
      <family val="2"/>
    </font>
    <font>
      <sz val="20"/>
      <color indexed="8"/>
      <name val="B Nazanin"/>
      <charset val="178"/>
    </font>
    <font>
      <sz val="20"/>
      <name val="2  Titr"/>
      <charset val="178"/>
    </font>
    <font>
      <b/>
      <sz val="12"/>
      <name val="B Nazanin"/>
      <charset val="178"/>
    </font>
    <font>
      <b/>
      <sz val="15"/>
      <name val="2  Titr"/>
      <charset val="178"/>
    </font>
    <font>
      <b/>
      <sz val="13"/>
      <name val="B Nazanin"/>
      <charset val="178"/>
    </font>
    <font>
      <sz val="12"/>
      <name val="B Nazanin"/>
      <charset val="178"/>
    </font>
    <font>
      <b/>
      <sz val="9"/>
      <name val="B Titr"/>
      <charset val="178"/>
    </font>
    <font>
      <b/>
      <sz val="11"/>
      <name val="B Titr"/>
      <charset val="178"/>
    </font>
    <font>
      <sz val="11"/>
      <name val="B Nazanin"/>
      <charset val="178"/>
    </font>
    <font>
      <b/>
      <sz val="40"/>
      <name val="B Nazanin"/>
      <charset val="178"/>
    </font>
    <font>
      <b/>
      <sz val="40"/>
      <color indexed="10"/>
      <name val="B Nazanin"/>
      <charset val="178"/>
    </font>
    <font>
      <sz val="17"/>
      <name val="B Titr"/>
      <charset val="178"/>
    </font>
    <font>
      <b/>
      <sz val="17"/>
      <name val="2  Titr"/>
      <charset val="178"/>
    </font>
    <font>
      <sz val="40"/>
      <name val="Aban"/>
      <charset val="178"/>
    </font>
    <font>
      <sz val="12"/>
      <name val="2  Titr"/>
      <charset val="178"/>
    </font>
    <font>
      <sz val="18"/>
      <name val="B Homa"/>
      <charset val="178"/>
    </font>
    <font>
      <sz val="17"/>
      <name val="B Homa"/>
      <charset val="178"/>
    </font>
    <font>
      <b/>
      <sz val="10"/>
      <name val="B Nazanin"/>
      <charset val="178"/>
    </font>
    <font>
      <sz val="9"/>
      <name val="Arial"/>
      <family val="2"/>
    </font>
    <font>
      <sz val="9"/>
      <name val="2  Titr"/>
      <charset val="178"/>
    </font>
    <font>
      <b/>
      <sz val="9"/>
      <name val="2  Titr"/>
      <charset val="178"/>
    </font>
    <font>
      <b/>
      <sz val="25"/>
      <name val="2  Titr"/>
      <charset val="178"/>
    </font>
    <font>
      <sz val="26"/>
      <name val="B Nazanin"/>
      <charset val="178"/>
    </font>
    <font>
      <b/>
      <sz val="25"/>
      <color indexed="8"/>
      <name val="B Nazanin"/>
      <charset val="178"/>
    </font>
    <font>
      <sz val="20"/>
      <name val="B Homa"/>
      <charset val="178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slantDashDot">
        <color indexed="64"/>
      </right>
      <top style="double">
        <color indexed="64"/>
      </top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3" fontId="77" fillId="0" borderId="0" applyFont="0" applyFill="0" applyBorder="0" applyAlignment="0" applyProtection="0"/>
  </cellStyleXfs>
  <cellXfs count="4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2" xfId="0" applyBorder="1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7" fillId="0" borderId="0" xfId="0" applyFont="1" applyProtection="1">
      <protection locked="0"/>
    </xf>
    <xf numFmtId="0" fontId="13" fillId="0" borderId="5" xfId="0" applyFont="1" applyBorder="1" applyAlignment="1">
      <alignment horizontal="center"/>
    </xf>
    <xf numFmtId="0" fontId="0" fillId="0" borderId="3" xfId="0" applyBorder="1"/>
    <xf numFmtId="9" fontId="23" fillId="0" borderId="0" xfId="1" applyFont="1" applyBorder="1" applyAlignment="1">
      <alignment horizontal="center" vertical="center"/>
    </xf>
    <xf numFmtId="9" fontId="23" fillId="0" borderId="0" xfId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5" fillId="7" borderId="0" xfId="0" applyFont="1" applyFill="1" applyAlignment="1">
      <alignment vertical="center" wrapText="1"/>
    </xf>
    <xf numFmtId="0" fontId="25" fillId="7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9" fontId="23" fillId="7" borderId="0" xfId="1" applyFont="1" applyFill="1" applyBorder="1" applyAlignment="1" applyProtection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0" fontId="37" fillId="0" borderId="0" xfId="0" applyFont="1" applyAlignment="1">
      <alignment horizontal="center" vertical="center"/>
    </xf>
    <xf numFmtId="9" fontId="23" fillId="0" borderId="0" xfId="1" applyFont="1" applyBorder="1" applyAlignment="1" applyProtection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9" fontId="36" fillId="0" borderId="0" xfId="0" applyNumberFormat="1" applyFont="1" applyAlignment="1">
      <alignment horizontal="center" vertical="center"/>
    </xf>
    <xf numFmtId="0" fontId="56" fillId="7" borderId="0" xfId="0" applyFont="1" applyFill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right" vertical="center"/>
    </xf>
    <xf numFmtId="0" fontId="43" fillId="8" borderId="1" xfId="0" applyFont="1" applyFill="1" applyBorder="1" applyAlignment="1">
      <alignment horizontal="center" vertical="center"/>
    </xf>
    <xf numFmtId="3" fontId="11" fillId="1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3" fontId="2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3" fontId="49" fillId="2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Border="1" applyAlignment="1" applyProtection="1">
      <alignment horizontal="center" vertical="center"/>
      <protection locked="0"/>
    </xf>
    <xf numFmtId="0" fontId="44" fillId="8" borderId="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29" fillId="0" borderId="1" xfId="0" applyNumberFormat="1" applyFont="1" applyBorder="1" applyAlignment="1">
      <alignment horizontal="center" vertical="center"/>
    </xf>
    <xf numFmtId="0" fontId="40" fillId="8" borderId="9" xfId="0" applyFont="1" applyFill="1" applyBorder="1" applyAlignment="1">
      <alignment horizontal="center" vertical="center" wrapText="1"/>
    </xf>
    <xf numFmtId="0" fontId="43" fillId="8" borderId="9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49" fontId="51" fillId="0" borderId="1" xfId="0" applyNumberFormat="1" applyFont="1" applyBorder="1" applyAlignment="1">
      <alignment horizontal="center" vertical="center"/>
    </xf>
    <xf numFmtId="3" fontId="28" fillId="2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right" vertical="center"/>
    </xf>
    <xf numFmtId="0" fontId="61" fillId="0" borderId="1" xfId="0" applyFont="1" applyBorder="1" applyAlignment="1">
      <alignment horizontal="right" vertical="center"/>
    </xf>
    <xf numFmtId="3" fontId="20" fillId="12" borderId="1" xfId="0" applyNumberFormat="1" applyFont="1" applyFill="1" applyBorder="1" applyAlignment="1">
      <alignment horizontal="center" vertical="center"/>
    </xf>
    <xf numFmtId="3" fontId="28" fillId="12" borderId="1" xfId="0" applyNumberFormat="1" applyFont="1" applyFill="1" applyBorder="1" applyAlignment="1">
      <alignment horizontal="center" vertical="center"/>
    </xf>
    <xf numFmtId="0" fontId="47" fillId="0" borderId="1" xfId="0" applyFont="1" applyBorder="1" applyAlignment="1">
      <alignment horizontal="right" vertical="center"/>
    </xf>
    <xf numFmtId="0" fontId="47" fillId="0" borderId="6" xfId="0" applyFont="1" applyBorder="1" applyAlignment="1">
      <alignment horizontal="right" vertical="center"/>
    </xf>
    <xf numFmtId="0" fontId="62" fillId="0" borderId="1" xfId="0" applyFont="1" applyBorder="1" applyAlignment="1">
      <alignment horizontal="right" vertical="center"/>
    </xf>
    <xf numFmtId="3" fontId="31" fillId="0" borderId="1" xfId="0" applyNumberFormat="1" applyFont="1" applyBorder="1" applyAlignment="1" applyProtection="1">
      <alignment horizontal="center" vertical="center"/>
      <protection locked="0"/>
    </xf>
    <xf numFmtId="3" fontId="34" fillId="0" borderId="1" xfId="0" applyNumberFormat="1" applyFont="1" applyBorder="1" applyAlignment="1" applyProtection="1">
      <alignment horizontal="center" vertical="center"/>
      <protection locked="0"/>
    </xf>
    <xf numFmtId="3" fontId="10" fillId="13" borderId="8" xfId="0" applyNumberFormat="1" applyFont="1" applyFill="1" applyBorder="1" applyAlignment="1">
      <alignment horizontal="center" vertical="center"/>
    </xf>
    <xf numFmtId="3" fontId="25" fillId="9" borderId="1" xfId="0" applyNumberFormat="1" applyFont="1" applyFill="1" applyBorder="1" applyAlignment="1">
      <alignment horizontal="center" vertical="center"/>
    </xf>
    <xf numFmtId="3" fontId="20" fillId="9" borderId="1" xfId="0" applyNumberFormat="1" applyFont="1" applyFill="1" applyBorder="1" applyAlignment="1">
      <alignment horizontal="center" vertical="center"/>
    </xf>
    <xf numFmtId="0" fontId="61" fillId="0" borderId="6" xfId="0" applyFont="1" applyBorder="1" applyAlignment="1">
      <alignment horizontal="right" vertical="center"/>
    </xf>
    <xf numFmtId="0" fontId="62" fillId="0" borderId="6" xfId="0" applyFont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center" vertical="center"/>
    </xf>
    <xf numFmtId="3" fontId="65" fillId="3" borderId="1" xfId="0" applyNumberFormat="1" applyFont="1" applyFill="1" applyBorder="1" applyAlignment="1">
      <alignment horizontal="center" vertical="center"/>
    </xf>
    <xf numFmtId="3" fontId="66" fillId="3" borderId="1" xfId="0" applyNumberFormat="1" applyFont="1" applyFill="1" applyBorder="1" applyAlignment="1">
      <alignment horizontal="center" vertical="center"/>
    </xf>
    <xf numFmtId="0" fontId="45" fillId="8" borderId="9" xfId="0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25" fillId="15" borderId="1" xfId="0" applyNumberFormat="1" applyFont="1" applyFill="1" applyBorder="1" applyAlignment="1">
      <alignment horizontal="center" vertical="center"/>
    </xf>
    <xf numFmtId="1" fontId="66" fillId="9" borderId="1" xfId="0" applyNumberFormat="1" applyFont="1" applyFill="1" applyBorder="1" applyAlignment="1">
      <alignment horizontal="center" vertical="center"/>
    </xf>
    <xf numFmtId="3" fontId="69" fillId="7" borderId="1" xfId="0" applyNumberFormat="1" applyFont="1" applyFill="1" applyBorder="1" applyAlignment="1">
      <alignment horizontal="center" vertical="center"/>
    </xf>
    <xf numFmtId="3" fontId="62" fillId="7" borderId="1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/>
    </xf>
    <xf numFmtId="9" fontId="70" fillId="8" borderId="1" xfId="0" applyNumberFormat="1" applyFont="1" applyFill="1" applyBorder="1" applyAlignment="1">
      <alignment horizontal="center" vertical="center"/>
    </xf>
    <xf numFmtId="0" fontId="31" fillId="7" borderId="0" xfId="0" applyFont="1" applyFill="1" applyAlignment="1">
      <alignment horizontal="center" vertical="center" wrapText="1"/>
    </xf>
    <xf numFmtId="9" fontId="51" fillId="0" borderId="1" xfId="0" applyNumberFormat="1" applyFont="1" applyBorder="1" applyAlignment="1">
      <alignment horizontal="center" vertical="center"/>
    </xf>
    <xf numFmtId="9" fontId="51" fillId="12" borderId="1" xfId="0" applyNumberFormat="1" applyFont="1" applyFill="1" applyBorder="1" applyAlignment="1">
      <alignment horizontal="center" vertical="center"/>
    </xf>
    <xf numFmtId="0" fontId="74" fillId="10" borderId="1" xfId="0" applyFont="1" applyFill="1" applyBorder="1" applyAlignment="1">
      <alignment horizontal="center" vertical="center"/>
    </xf>
    <xf numFmtId="9" fontId="9" fillId="0" borderId="0" xfId="0" applyNumberFormat="1" applyFont="1"/>
    <xf numFmtId="9" fontId="9" fillId="0" borderId="0" xfId="0" applyNumberFormat="1" applyFont="1" applyAlignment="1">
      <alignment horizontal="center" vertical="center"/>
    </xf>
    <xf numFmtId="0" fontId="48" fillId="0" borderId="0" xfId="0" applyFont="1"/>
    <xf numFmtId="9" fontId="79" fillId="0" borderId="0" xfId="0" applyNumberFormat="1" applyFont="1" applyAlignment="1">
      <alignment horizontal="center" vertical="center"/>
    </xf>
    <xf numFmtId="9" fontId="83" fillId="0" borderId="0" xfId="0" applyNumberFormat="1" applyFont="1"/>
    <xf numFmtId="0" fontId="22" fillId="0" borderId="0" xfId="0" applyFont="1"/>
    <xf numFmtId="9" fontId="78" fillId="20" borderId="1" xfId="0" applyNumberFormat="1" applyFont="1" applyFill="1" applyBorder="1" applyAlignment="1">
      <alignment horizontal="center" vertical="center"/>
    </xf>
    <xf numFmtId="9" fontId="59" fillId="20" borderId="1" xfId="2" applyNumberFormat="1" applyFont="1" applyFill="1" applyBorder="1" applyAlignment="1" applyProtection="1">
      <alignment horizontal="center" vertical="center"/>
      <protection locked="0"/>
    </xf>
    <xf numFmtId="3" fontId="62" fillId="7" borderId="1" xfId="0" applyNumberFormat="1" applyFont="1" applyFill="1" applyBorder="1" applyAlignment="1" applyProtection="1">
      <alignment horizontal="center" vertical="center"/>
      <protection locked="0"/>
    </xf>
    <xf numFmtId="3" fontId="62" fillId="19" borderId="1" xfId="0" applyNumberFormat="1" applyFont="1" applyFill="1" applyBorder="1" applyAlignment="1" applyProtection="1">
      <alignment horizontal="center" vertical="center"/>
      <protection locked="0"/>
    </xf>
    <xf numFmtId="3" fontId="31" fillId="18" borderId="1" xfId="0" applyNumberFormat="1" applyFont="1" applyFill="1" applyBorder="1" applyAlignment="1">
      <alignment horizontal="center" vertical="center"/>
    </xf>
    <xf numFmtId="3" fontId="85" fillId="18" borderId="1" xfId="0" applyNumberFormat="1" applyFont="1" applyFill="1" applyBorder="1" applyAlignment="1">
      <alignment horizontal="center" vertical="center"/>
    </xf>
    <xf numFmtId="0" fontId="49" fillId="9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7" fillId="0" borderId="1" xfId="0" applyFont="1" applyBorder="1" applyAlignment="1">
      <alignment horizontal="right" vertical="center"/>
    </xf>
    <xf numFmtId="49" fontId="87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3" fontId="8" fillId="14" borderId="1" xfId="0" applyNumberFormat="1" applyFont="1" applyFill="1" applyBorder="1" applyAlignment="1">
      <alignment horizontal="center" vertical="center"/>
    </xf>
    <xf numFmtId="9" fontId="8" fillId="14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14" borderId="1" xfId="0" applyNumberFormat="1" applyFont="1" applyFill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49" fontId="3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 applyProtection="1">
      <alignment horizontal="center" vertical="center"/>
      <protection locked="0"/>
    </xf>
    <xf numFmtId="3" fontId="7" fillId="0" borderId="0" xfId="0" applyNumberFormat="1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7" fillId="0" borderId="36" xfId="0" applyFont="1" applyBorder="1" applyAlignment="1">
      <alignment horizontal="right" vertical="center"/>
    </xf>
    <xf numFmtId="9" fontId="7" fillId="0" borderId="37" xfId="0" applyNumberFormat="1" applyFont="1" applyBorder="1" applyAlignment="1">
      <alignment horizontal="center" vertical="center"/>
    </xf>
    <xf numFmtId="0" fontId="7" fillId="21" borderId="38" xfId="0" applyFont="1" applyFill="1" applyBorder="1" applyAlignment="1">
      <alignment horizontal="center" vertical="center"/>
    </xf>
    <xf numFmtId="3" fontId="7" fillId="21" borderId="39" xfId="0" applyNumberFormat="1" applyFont="1" applyFill="1" applyBorder="1" applyAlignment="1">
      <alignment horizontal="center" vertical="center"/>
    </xf>
    <xf numFmtId="9" fontId="7" fillId="21" borderId="40" xfId="0" applyNumberFormat="1" applyFont="1" applyFill="1" applyBorder="1" applyAlignment="1">
      <alignment horizontal="center" vertical="center"/>
    </xf>
    <xf numFmtId="0" fontId="7" fillId="0" borderId="41" xfId="0" applyFont="1" applyBorder="1" applyAlignment="1">
      <alignment horizontal="right" vertical="center"/>
    </xf>
    <xf numFmtId="3" fontId="7" fillId="0" borderId="42" xfId="0" applyNumberFormat="1" applyFont="1" applyBorder="1" applyAlignment="1">
      <alignment horizontal="center" vertical="center"/>
    </xf>
    <xf numFmtId="9" fontId="7" fillId="0" borderId="43" xfId="0" applyNumberFormat="1" applyFont="1" applyBorder="1" applyAlignment="1">
      <alignment horizontal="center" vertical="center"/>
    </xf>
    <xf numFmtId="9" fontId="7" fillId="0" borderId="0" xfId="0" applyNumberFormat="1" applyFont="1" applyAlignment="1">
      <alignment vertical="center"/>
    </xf>
    <xf numFmtId="3" fontId="7" fillId="0" borderId="5" xfId="0" applyNumberFormat="1" applyFont="1" applyBorder="1" applyAlignment="1">
      <alignment horizontal="center" vertical="center"/>
    </xf>
    <xf numFmtId="0" fontId="7" fillId="9" borderId="38" xfId="0" applyFont="1" applyFill="1" applyBorder="1" applyAlignment="1">
      <alignment horizontal="center" vertical="center"/>
    </xf>
    <xf numFmtId="3" fontId="7" fillId="9" borderId="39" xfId="0" applyNumberFormat="1" applyFont="1" applyFill="1" applyBorder="1" applyAlignment="1">
      <alignment horizontal="center" vertical="center"/>
    </xf>
    <xf numFmtId="9" fontId="7" fillId="9" borderId="40" xfId="0" applyNumberFormat="1" applyFont="1" applyFill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/>
    </xf>
    <xf numFmtId="0" fontId="7" fillId="12" borderId="38" xfId="0" applyFont="1" applyFill="1" applyBorder="1" applyAlignment="1">
      <alignment horizontal="center" vertical="center"/>
    </xf>
    <xf numFmtId="3" fontId="7" fillId="12" borderId="39" xfId="0" applyNumberFormat="1" applyFont="1" applyFill="1" applyBorder="1" applyAlignment="1">
      <alignment horizontal="center" vertical="center"/>
    </xf>
    <xf numFmtId="9" fontId="7" fillId="12" borderId="40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3" fontId="89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9" fontId="90" fillId="2" borderId="1" xfId="0" applyNumberFormat="1" applyFont="1" applyFill="1" applyBorder="1" applyAlignment="1">
      <alignment horizontal="center" vertical="center"/>
    </xf>
    <xf numFmtId="9" fontId="90" fillId="14" borderId="1" xfId="0" applyNumberFormat="1" applyFont="1" applyFill="1" applyBorder="1" applyAlignment="1">
      <alignment horizontal="center" vertical="center"/>
    </xf>
    <xf numFmtId="9" fontId="90" fillId="0" borderId="1" xfId="0" applyNumberFormat="1" applyFont="1" applyBorder="1" applyAlignment="1">
      <alignment horizontal="center" vertical="center"/>
    </xf>
    <xf numFmtId="9" fontId="87" fillId="0" borderId="1" xfId="0" applyNumberFormat="1" applyFont="1" applyBorder="1" applyAlignment="1">
      <alignment horizontal="center" vertical="center"/>
    </xf>
    <xf numFmtId="0" fontId="90" fillId="0" borderId="1" xfId="0" applyFont="1" applyBorder="1" applyAlignment="1">
      <alignment horizontal="right" vertical="center"/>
    </xf>
    <xf numFmtId="0" fontId="90" fillId="0" borderId="6" xfId="0" applyFont="1" applyBorder="1" applyAlignment="1">
      <alignment horizontal="right" vertical="center"/>
    </xf>
    <xf numFmtId="49" fontId="89" fillId="0" borderId="1" xfId="0" applyNumberFormat="1" applyFont="1" applyBorder="1" applyAlignment="1">
      <alignment horizontal="center" vertical="center"/>
    </xf>
    <xf numFmtId="0" fontId="90" fillId="0" borderId="22" xfId="0" applyFont="1" applyBorder="1" applyAlignment="1">
      <alignment horizontal="right" vertical="center"/>
    </xf>
    <xf numFmtId="9" fontId="90" fillId="0" borderId="26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 applyProtection="1">
      <alignment horizontal="center" vertical="center"/>
      <protection locked="0"/>
    </xf>
    <xf numFmtId="0" fontId="93" fillId="0" borderId="1" xfId="0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7" fillId="0" borderId="35" xfId="0" applyNumberFormat="1" applyFont="1" applyBorder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/>
    </xf>
    <xf numFmtId="9" fontId="28" fillId="12" borderId="1" xfId="0" applyNumberFormat="1" applyFont="1" applyFill="1" applyBorder="1" applyAlignment="1">
      <alignment horizontal="center" vertical="center"/>
    </xf>
    <xf numFmtId="9" fontId="25" fillId="12" borderId="1" xfId="0" applyNumberFormat="1" applyFont="1" applyFill="1" applyBorder="1" applyAlignment="1">
      <alignment horizontal="center" vertical="center"/>
    </xf>
    <xf numFmtId="9" fontId="49" fillId="2" borderId="1" xfId="0" applyNumberFormat="1" applyFont="1" applyFill="1" applyBorder="1" applyAlignment="1">
      <alignment horizontal="center" vertical="center"/>
    </xf>
    <xf numFmtId="9" fontId="25" fillId="0" borderId="1" xfId="0" applyNumberFormat="1" applyFont="1" applyBorder="1" applyAlignment="1">
      <alignment horizontal="center" vertical="center"/>
    </xf>
    <xf numFmtId="0" fontId="49" fillId="9" borderId="6" xfId="0" applyFont="1" applyFill="1" applyBorder="1" applyAlignment="1">
      <alignment horizontal="center" vertical="center"/>
    </xf>
    <xf numFmtId="0" fontId="97" fillId="8" borderId="9" xfId="0" applyFont="1" applyFill="1" applyBorder="1" applyAlignment="1">
      <alignment horizontal="center" vertical="center" wrapText="1"/>
    </xf>
    <xf numFmtId="9" fontId="3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71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3" fontId="90" fillId="0" borderId="1" xfId="0" applyNumberFormat="1" applyFont="1" applyBorder="1" applyAlignment="1">
      <alignment horizontal="center" vertical="center"/>
    </xf>
    <xf numFmtId="3" fontId="90" fillId="14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99" fillId="16" borderId="1" xfId="0" applyFont="1" applyFill="1" applyBorder="1" applyAlignment="1">
      <alignment horizontal="center" vertical="center" wrapText="1"/>
    </xf>
    <xf numFmtId="0" fontId="36" fillId="16" borderId="1" xfId="0" applyFont="1" applyFill="1" applyBorder="1" applyAlignment="1">
      <alignment horizontal="center" vertical="center" wrapText="1"/>
    </xf>
    <xf numFmtId="3" fontId="90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3" fontId="90" fillId="0" borderId="0" xfId="0" applyNumberFormat="1" applyFont="1" applyAlignment="1">
      <alignment horizontal="center" vertical="center"/>
    </xf>
    <xf numFmtId="3" fontId="90" fillId="0" borderId="22" xfId="0" applyNumberFormat="1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02" fillId="0" borderId="1" xfId="0" applyFont="1" applyBorder="1" applyAlignment="1">
      <alignment horizontal="right" vertical="center"/>
    </xf>
    <xf numFmtId="0" fontId="103" fillId="0" borderId="0" xfId="0" applyFont="1" applyAlignment="1">
      <alignment horizontal="center" vertical="center"/>
    </xf>
    <xf numFmtId="0" fontId="104" fillId="16" borderId="1" xfId="0" applyFont="1" applyFill="1" applyBorder="1" applyAlignment="1">
      <alignment horizontal="center" vertical="center" wrapText="1"/>
    </xf>
    <xf numFmtId="0" fontId="105" fillId="16" borderId="44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105" fillId="16" borderId="1" xfId="0" applyFont="1" applyFill="1" applyBorder="1" applyAlignment="1">
      <alignment horizontal="center" vertical="center" wrapText="1"/>
    </xf>
    <xf numFmtId="0" fontId="106" fillId="8" borderId="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3" fontId="32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96" fillId="0" borderId="1" xfId="0" applyFont="1" applyBorder="1" applyAlignment="1">
      <alignment horizontal="center" vertical="center"/>
    </xf>
    <xf numFmtId="3" fontId="44" fillId="0" borderId="1" xfId="0" applyNumberFormat="1" applyFont="1" applyBorder="1" applyAlignment="1">
      <alignment horizontal="center" vertical="center"/>
    </xf>
    <xf numFmtId="3" fontId="96" fillId="0" borderId="1" xfId="0" applyNumberFormat="1" applyFont="1" applyBorder="1" applyAlignment="1">
      <alignment horizontal="center" vertical="center"/>
    </xf>
    <xf numFmtId="3" fontId="100" fillId="0" borderId="1" xfId="0" applyNumberFormat="1" applyFont="1" applyBorder="1" applyAlignment="1">
      <alignment horizontal="center" vertical="center"/>
    </xf>
    <xf numFmtId="3" fontId="101" fillId="0" borderId="1" xfId="0" applyNumberFormat="1" applyFont="1" applyBorder="1" applyAlignment="1">
      <alignment horizontal="center" vertical="center"/>
    </xf>
    <xf numFmtId="0" fontId="39" fillId="0" borderId="6" xfId="0" applyFont="1" applyBorder="1" applyAlignment="1">
      <alignment horizontal="center"/>
    </xf>
    <xf numFmtId="3" fontId="20" fillId="22" borderId="1" xfId="0" applyNumberFormat="1" applyFont="1" applyFill="1" applyBorder="1" applyAlignment="1" applyProtection="1">
      <alignment horizontal="center" vertical="center"/>
      <protection locked="0"/>
    </xf>
    <xf numFmtId="3" fontId="25" fillId="22" borderId="1" xfId="0" applyNumberFormat="1" applyFont="1" applyFill="1" applyBorder="1" applyAlignment="1" applyProtection="1">
      <alignment horizontal="center" vertical="center"/>
      <protection locked="0"/>
    </xf>
    <xf numFmtId="3" fontId="8" fillId="7" borderId="1" xfId="0" applyNumberFormat="1" applyFont="1" applyFill="1" applyBorder="1" applyAlignment="1" applyProtection="1">
      <alignment horizontal="center" vertical="center"/>
      <protection locked="0"/>
    </xf>
    <xf numFmtId="164" fontId="8" fillId="14" borderId="1" xfId="0" applyNumberFormat="1" applyFont="1" applyFill="1" applyBorder="1" applyAlignment="1">
      <alignment horizontal="center" vertical="center"/>
    </xf>
    <xf numFmtId="3" fontId="49" fillId="9" borderId="1" xfId="0" applyNumberFormat="1" applyFont="1" applyFill="1" applyBorder="1" applyAlignment="1" applyProtection="1">
      <alignment horizontal="center" vertical="center"/>
      <protection locked="0"/>
    </xf>
    <xf numFmtId="3" fontId="49" fillId="9" borderId="1" xfId="0" applyNumberFormat="1" applyFont="1" applyFill="1" applyBorder="1" applyAlignment="1">
      <alignment horizontal="center" vertical="center"/>
    </xf>
    <xf numFmtId="3" fontId="49" fillId="14" borderId="1" xfId="0" applyNumberFormat="1" applyFont="1" applyFill="1" applyBorder="1" applyAlignment="1" applyProtection="1">
      <alignment horizontal="center" vertical="center"/>
      <protection locked="0"/>
    </xf>
    <xf numFmtId="3" fontId="49" fillId="14" borderId="1" xfId="0" applyNumberFormat="1" applyFont="1" applyFill="1" applyBorder="1" applyAlignment="1">
      <alignment horizontal="center" vertical="center"/>
    </xf>
    <xf numFmtId="3" fontId="49" fillId="18" borderId="1" xfId="0" applyNumberFormat="1" applyFont="1" applyFill="1" applyBorder="1" applyAlignment="1" applyProtection="1">
      <alignment horizontal="center" vertical="center"/>
      <protection locked="0"/>
    </xf>
    <xf numFmtId="3" fontId="49" fillId="13" borderId="1" xfId="0" applyNumberFormat="1" applyFont="1" applyFill="1" applyBorder="1" applyAlignment="1">
      <alignment horizontal="center" vertical="center"/>
    </xf>
    <xf numFmtId="3" fontId="49" fillId="18" borderId="1" xfId="0" applyNumberFormat="1" applyFont="1" applyFill="1" applyBorder="1" applyAlignment="1">
      <alignment horizontal="center" vertical="center"/>
    </xf>
    <xf numFmtId="3" fontId="49" fillId="11" borderId="1" xfId="0" applyNumberFormat="1" applyFont="1" applyFill="1" applyBorder="1" applyAlignment="1" applyProtection="1">
      <alignment horizontal="center" vertical="center"/>
      <protection locked="0"/>
    </xf>
    <xf numFmtId="3" fontId="49" fillId="11" borderId="1" xfId="0" applyNumberFormat="1" applyFont="1" applyFill="1" applyBorder="1" applyAlignment="1">
      <alignment horizontal="center" vertical="center"/>
    </xf>
    <xf numFmtId="3" fontId="49" fillId="12" borderId="1" xfId="0" applyNumberFormat="1" applyFont="1" applyFill="1" applyBorder="1" applyAlignment="1">
      <alignment horizontal="center" vertical="center"/>
    </xf>
    <xf numFmtId="3" fontId="108" fillId="12" borderId="1" xfId="0" applyNumberFormat="1" applyFont="1" applyFill="1" applyBorder="1" applyAlignment="1">
      <alignment horizontal="center" vertical="center"/>
    </xf>
    <xf numFmtId="3" fontId="109" fillId="16" borderId="1" xfId="0" applyNumberFormat="1" applyFont="1" applyFill="1" applyBorder="1" applyAlignment="1">
      <alignment horizontal="center" vertical="center"/>
    </xf>
    <xf numFmtId="3" fontId="109" fillId="0" borderId="1" xfId="0" applyNumberFormat="1" applyFont="1" applyBorder="1" applyAlignment="1">
      <alignment horizontal="center" vertical="center"/>
    </xf>
    <xf numFmtId="3" fontId="109" fillId="12" borderId="1" xfId="0" applyNumberFormat="1" applyFont="1" applyFill="1" applyBorder="1" applyAlignment="1">
      <alignment horizontal="center" vertical="center"/>
    </xf>
    <xf numFmtId="3" fontId="109" fillId="17" borderId="1" xfId="0" applyNumberFormat="1" applyFont="1" applyFill="1" applyBorder="1" applyAlignment="1">
      <alignment horizontal="center" vertical="center"/>
    </xf>
    <xf numFmtId="9" fontId="109" fillId="16" borderId="1" xfId="0" applyNumberFormat="1" applyFont="1" applyFill="1" applyBorder="1" applyAlignment="1">
      <alignment horizontal="center" vertical="center"/>
    </xf>
    <xf numFmtId="9" fontId="109" fillId="0" borderId="1" xfId="0" applyNumberFormat="1" applyFont="1" applyBorder="1" applyAlignment="1">
      <alignment horizontal="center" vertical="center"/>
    </xf>
    <xf numFmtId="9" fontId="109" fillId="12" borderId="1" xfId="0" applyNumberFormat="1" applyFont="1" applyFill="1" applyBorder="1" applyAlignment="1">
      <alignment horizontal="center" vertical="center"/>
    </xf>
    <xf numFmtId="9" fontId="109" fillId="17" borderId="1" xfId="0" applyNumberFormat="1" applyFont="1" applyFill="1" applyBorder="1" applyAlignment="1">
      <alignment horizontal="center" vertical="center"/>
    </xf>
    <xf numFmtId="164" fontId="8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2" borderId="1" xfId="0" applyNumberFormat="1" applyFont="1" applyFill="1" applyBorder="1" applyAlignment="1" applyProtection="1">
      <alignment horizontal="center" vertical="center"/>
    </xf>
    <xf numFmtId="164" fontId="8" fillId="22" borderId="26" xfId="0" applyNumberFormat="1" applyFont="1" applyFill="1" applyBorder="1" applyAlignment="1" applyProtection="1">
      <alignment horizontal="center" vertical="center"/>
    </xf>
    <xf numFmtId="164" fontId="7" fillId="14" borderId="1" xfId="0" applyNumberFormat="1" applyFont="1" applyFill="1" applyBorder="1" applyAlignment="1" applyProtection="1">
      <alignment horizontal="center" vertical="center"/>
    </xf>
    <xf numFmtId="164" fontId="7" fillId="22" borderId="1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  <xf numFmtId="164" fontId="34" fillId="2" borderId="1" xfId="0" applyNumberFormat="1" applyFont="1" applyFill="1" applyBorder="1" applyAlignment="1" applyProtection="1">
      <alignment horizontal="center" vertical="center"/>
    </xf>
    <xf numFmtId="164" fontId="90" fillId="0" borderId="1" xfId="0" applyNumberFormat="1" applyFont="1" applyBorder="1" applyAlignment="1" applyProtection="1">
      <alignment horizontal="center" vertical="center"/>
    </xf>
    <xf numFmtId="164" fontId="90" fillId="14" borderId="1" xfId="0" applyNumberFormat="1" applyFont="1" applyFill="1" applyBorder="1" applyAlignment="1" applyProtection="1">
      <alignment horizontal="center" vertical="center"/>
    </xf>
    <xf numFmtId="164" fontId="8" fillId="12" borderId="1" xfId="0" applyNumberFormat="1" applyFont="1" applyFill="1" applyBorder="1" applyAlignment="1" applyProtection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9" fillId="9" borderId="8" xfId="0" applyFont="1" applyFill="1" applyBorder="1" applyAlignment="1">
      <alignment horizontal="center"/>
    </xf>
    <xf numFmtId="0" fontId="39" fillId="9" borderId="6" xfId="0" applyFont="1" applyFill="1" applyBorder="1" applyAlignment="1">
      <alignment horizontal="center"/>
    </xf>
    <xf numFmtId="0" fontId="39" fillId="9" borderId="7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/>
    </xf>
    <xf numFmtId="0" fontId="66" fillId="0" borderId="19" xfId="0" applyFont="1" applyBorder="1" applyAlignment="1" applyProtection="1">
      <alignment horizontal="center" vertical="center"/>
      <protection locked="0"/>
    </xf>
    <xf numFmtId="0" fontId="87" fillId="14" borderId="8" xfId="0" applyFont="1" applyFill="1" applyBorder="1" applyAlignment="1">
      <alignment horizontal="right" vertical="center"/>
    </xf>
    <xf numFmtId="0" fontId="87" fillId="14" borderId="7" xfId="0" applyFont="1" applyFill="1" applyBorder="1" applyAlignment="1">
      <alignment horizontal="right" vertical="center"/>
    </xf>
    <xf numFmtId="0" fontId="86" fillId="9" borderId="8" xfId="0" applyFont="1" applyFill="1" applyBorder="1" applyAlignment="1">
      <alignment horizontal="center" vertical="center"/>
    </xf>
    <xf numFmtId="0" fontId="86" fillId="9" borderId="6" xfId="0" applyFont="1" applyFill="1" applyBorder="1" applyAlignment="1">
      <alignment horizontal="center" vertical="center"/>
    </xf>
    <xf numFmtId="0" fontId="86" fillId="9" borderId="7" xfId="0" applyFont="1" applyFill="1" applyBorder="1" applyAlignment="1">
      <alignment horizontal="center" vertical="center"/>
    </xf>
    <xf numFmtId="0" fontId="34" fillId="0" borderId="21" xfId="0" applyFont="1" applyBorder="1" applyAlignment="1" applyProtection="1">
      <alignment horizontal="center" vertical="center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0" fontId="34" fillId="0" borderId="23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34" fillId="0" borderId="8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3" fillId="14" borderId="8" xfId="0" applyFont="1" applyFill="1" applyBorder="1" applyAlignment="1">
      <alignment horizontal="right" vertical="center"/>
    </xf>
    <xf numFmtId="0" fontId="33" fillId="14" borderId="7" xfId="0" applyFont="1" applyFill="1" applyBorder="1" applyAlignment="1">
      <alignment horizontal="right" vertical="center"/>
    </xf>
    <xf numFmtId="0" fontId="34" fillId="14" borderId="8" xfId="0" applyFont="1" applyFill="1" applyBorder="1" applyAlignment="1">
      <alignment horizontal="right" vertical="center"/>
    </xf>
    <xf numFmtId="0" fontId="34" fillId="14" borderId="7" xfId="0" applyFont="1" applyFill="1" applyBorder="1" applyAlignment="1">
      <alignment horizontal="right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88" fillId="0" borderId="46" xfId="0" applyFont="1" applyBorder="1" applyAlignment="1">
      <alignment horizontal="center" vertical="center"/>
    </xf>
    <xf numFmtId="0" fontId="88" fillId="0" borderId="47" xfId="0" applyFont="1" applyBorder="1" applyAlignment="1">
      <alignment horizontal="center" vertical="center"/>
    </xf>
    <xf numFmtId="0" fontId="88" fillId="0" borderId="48" xfId="0" applyFont="1" applyBorder="1" applyAlignment="1">
      <alignment horizontal="center" vertical="center"/>
    </xf>
    <xf numFmtId="0" fontId="91" fillId="0" borderId="8" xfId="0" applyFont="1" applyBorder="1" applyAlignment="1">
      <alignment horizontal="right" vertical="center"/>
    </xf>
    <xf numFmtId="0" fontId="91" fillId="0" borderId="7" xfId="0" applyFont="1" applyBorder="1" applyAlignment="1">
      <alignment horizontal="right" vertical="center"/>
    </xf>
    <xf numFmtId="3" fontId="34" fillId="2" borderId="8" xfId="0" applyNumberFormat="1" applyFont="1" applyFill="1" applyBorder="1" applyAlignment="1">
      <alignment horizontal="right" vertical="center"/>
    </xf>
    <xf numFmtId="3" fontId="34" fillId="2" borderId="7" xfId="0" applyNumberFormat="1" applyFont="1" applyFill="1" applyBorder="1" applyAlignment="1">
      <alignment horizontal="right" vertical="center"/>
    </xf>
    <xf numFmtId="49" fontId="34" fillId="0" borderId="0" xfId="0" applyNumberFormat="1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4" fillId="14" borderId="24" xfId="0" applyFont="1" applyFill="1" applyBorder="1" applyAlignment="1">
      <alignment horizontal="right" vertical="center"/>
    </xf>
    <xf numFmtId="0" fontId="34" fillId="14" borderId="25" xfId="0" applyFont="1" applyFill="1" applyBorder="1" applyAlignment="1">
      <alignment horizontal="right" vertical="center"/>
    </xf>
    <xf numFmtId="0" fontId="92" fillId="2" borderId="8" xfId="0" applyFont="1" applyFill="1" applyBorder="1" applyAlignment="1">
      <alignment horizontal="right" vertical="center"/>
    </xf>
    <xf numFmtId="0" fontId="92" fillId="2" borderId="7" xfId="0" applyFont="1" applyFill="1" applyBorder="1" applyAlignment="1">
      <alignment horizontal="right" vertical="center"/>
    </xf>
    <xf numFmtId="9" fontId="9" fillId="20" borderId="27" xfId="0" applyNumberFormat="1" applyFont="1" applyFill="1" applyBorder="1" applyAlignment="1" applyProtection="1">
      <alignment horizontal="center" vertical="center"/>
      <protection locked="0"/>
    </xf>
    <xf numFmtId="9" fontId="9" fillId="20" borderId="28" xfId="0" applyNumberFormat="1" applyFont="1" applyFill="1" applyBorder="1" applyAlignment="1" applyProtection="1">
      <alignment horizontal="center" vertical="center"/>
      <protection locked="0"/>
    </xf>
    <xf numFmtId="9" fontId="9" fillId="20" borderId="29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94" fillId="0" borderId="27" xfId="0" applyFont="1" applyBorder="1" applyAlignment="1" applyProtection="1">
      <alignment horizontal="center" vertical="center"/>
      <protection locked="0"/>
    </xf>
    <xf numFmtId="0" fontId="94" fillId="0" borderId="28" xfId="0" applyFont="1" applyBorder="1" applyAlignment="1" applyProtection="1">
      <alignment horizontal="center" vertical="center"/>
      <protection locked="0"/>
    </xf>
    <xf numFmtId="0" fontId="94" fillId="0" borderId="29" xfId="0" applyFont="1" applyBorder="1" applyAlignment="1" applyProtection="1">
      <alignment horizontal="center" vertical="center"/>
      <protection locked="0"/>
    </xf>
    <xf numFmtId="0" fontId="98" fillId="5" borderId="21" xfId="0" applyFont="1" applyFill="1" applyBorder="1" applyAlignment="1">
      <alignment horizontal="center" vertical="center"/>
    </xf>
    <xf numFmtId="0" fontId="98" fillId="5" borderId="22" xfId="0" applyFont="1" applyFill="1" applyBorder="1" applyAlignment="1">
      <alignment horizontal="center" vertical="center"/>
    </xf>
    <xf numFmtId="0" fontId="98" fillId="5" borderId="23" xfId="0" applyFont="1" applyFill="1" applyBorder="1" applyAlignment="1">
      <alignment horizontal="center" vertical="center"/>
    </xf>
    <xf numFmtId="0" fontId="60" fillId="9" borderId="27" xfId="0" applyFont="1" applyFill="1" applyBorder="1" applyAlignment="1">
      <alignment horizontal="center" vertical="center"/>
    </xf>
    <xf numFmtId="0" fontId="60" fillId="9" borderId="28" xfId="0" applyFont="1" applyFill="1" applyBorder="1" applyAlignment="1">
      <alignment horizontal="center" vertical="center"/>
    </xf>
    <xf numFmtId="0" fontId="60" fillId="9" borderId="29" xfId="0" applyFont="1" applyFill="1" applyBorder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51" fillId="12" borderId="8" xfId="0" applyFont="1" applyFill="1" applyBorder="1" applyAlignment="1">
      <alignment horizontal="right" vertical="center"/>
    </xf>
    <xf numFmtId="0" fontId="51" fillId="12" borderId="7" xfId="0" applyFont="1" applyFill="1" applyBorder="1" applyAlignment="1">
      <alignment horizontal="right" vertical="center"/>
    </xf>
    <xf numFmtId="0" fontId="68" fillId="9" borderId="8" xfId="0" applyFont="1" applyFill="1" applyBorder="1" applyAlignment="1">
      <alignment horizontal="center" vertical="center"/>
    </xf>
    <xf numFmtId="0" fontId="68" fillId="9" borderId="6" xfId="0" applyFont="1" applyFill="1" applyBorder="1" applyAlignment="1">
      <alignment horizontal="center" vertical="center"/>
    </xf>
    <xf numFmtId="0" fontId="68" fillId="9" borderId="7" xfId="0" applyFont="1" applyFill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9" fontId="84" fillId="20" borderId="27" xfId="0" applyNumberFormat="1" applyFont="1" applyFill="1" applyBorder="1" applyAlignment="1">
      <alignment horizontal="center" vertical="center"/>
    </xf>
    <xf numFmtId="9" fontId="84" fillId="20" borderId="28" xfId="0" applyNumberFormat="1" applyFont="1" applyFill="1" applyBorder="1" applyAlignment="1">
      <alignment horizontal="center" vertical="center"/>
    </xf>
    <xf numFmtId="9" fontId="84" fillId="20" borderId="29" xfId="0" applyNumberFormat="1" applyFont="1" applyFill="1" applyBorder="1" applyAlignment="1">
      <alignment horizontal="center" vertical="center"/>
    </xf>
    <xf numFmtId="0" fontId="27" fillId="12" borderId="8" xfId="0" applyFont="1" applyFill="1" applyBorder="1" applyAlignment="1">
      <alignment horizontal="right" vertical="center"/>
    </xf>
    <xf numFmtId="0" fontId="27" fillId="12" borderId="6" xfId="0" applyFont="1" applyFill="1" applyBorder="1" applyAlignment="1">
      <alignment horizontal="right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12" borderId="7" xfId="0" applyFont="1" applyFill="1" applyBorder="1" applyAlignment="1">
      <alignment horizontal="right" vertical="center"/>
    </xf>
    <xf numFmtId="0" fontId="31" fillId="7" borderId="0" xfId="0" applyFont="1" applyFill="1" applyAlignment="1">
      <alignment horizontal="center" vertical="center" wrapText="1"/>
    </xf>
    <xf numFmtId="0" fontId="52" fillId="0" borderId="8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45" fillId="12" borderId="8" xfId="0" applyFont="1" applyFill="1" applyBorder="1" applyAlignment="1">
      <alignment horizontal="right" vertical="center"/>
    </xf>
    <xf numFmtId="0" fontId="45" fillId="1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1" fillId="20" borderId="27" xfId="0" applyFont="1" applyFill="1" applyBorder="1" applyAlignment="1">
      <alignment horizontal="center" vertical="center"/>
    </xf>
    <xf numFmtId="0" fontId="81" fillId="20" borderId="28" xfId="0" applyFont="1" applyFill="1" applyBorder="1" applyAlignment="1">
      <alignment horizontal="center" vertical="center"/>
    </xf>
    <xf numFmtId="0" fontId="81" fillId="20" borderId="29" xfId="0" applyFont="1" applyFill="1" applyBorder="1" applyAlignment="1">
      <alignment horizontal="center" vertical="center"/>
    </xf>
    <xf numFmtId="9" fontId="82" fillId="20" borderId="27" xfId="0" applyNumberFormat="1" applyFont="1" applyFill="1" applyBorder="1" applyAlignment="1" applyProtection="1">
      <alignment horizontal="center" vertical="center"/>
      <protection locked="0"/>
    </xf>
    <xf numFmtId="9" fontId="82" fillId="20" borderId="28" xfId="0" applyNumberFormat="1" applyFont="1" applyFill="1" applyBorder="1" applyAlignment="1" applyProtection="1">
      <alignment horizontal="center" vertical="center"/>
      <protection locked="0"/>
    </xf>
    <xf numFmtId="9" fontId="82" fillId="20" borderId="29" xfId="0" applyNumberFormat="1" applyFont="1" applyFill="1" applyBorder="1" applyAlignment="1" applyProtection="1">
      <alignment horizontal="center" vertical="center"/>
      <protection locked="0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29" xfId="0" applyFont="1" applyFill="1" applyBorder="1" applyAlignment="1">
      <alignment horizontal="center" vertical="center"/>
    </xf>
    <xf numFmtId="0" fontId="52" fillId="0" borderId="27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/>
    </xf>
    <xf numFmtId="0" fontId="52" fillId="0" borderId="29" xfId="0" applyFont="1" applyBorder="1" applyAlignment="1">
      <alignment horizontal="center" vertical="center"/>
    </xf>
    <xf numFmtId="0" fontId="76" fillId="0" borderId="21" xfId="0" applyFont="1" applyBorder="1" applyAlignment="1">
      <alignment horizontal="center" vertical="center"/>
    </xf>
    <xf numFmtId="0" fontId="76" fillId="0" borderId="2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57" fillId="9" borderId="6" xfId="0" applyFont="1" applyFill="1" applyBorder="1" applyAlignment="1">
      <alignment horizontal="center" vertical="center"/>
    </xf>
    <xf numFmtId="0" fontId="57" fillId="9" borderId="7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3" fontId="10" fillId="6" borderId="26" xfId="0" applyNumberFormat="1" applyFont="1" applyFill="1" applyBorder="1" applyAlignment="1">
      <alignment horizontal="center" vertical="center"/>
    </xf>
    <xf numFmtId="3" fontId="10" fillId="6" borderId="5" xfId="0" applyNumberFormat="1" applyFont="1" applyFill="1" applyBorder="1" applyAlignment="1">
      <alignment horizontal="center" vertical="center"/>
    </xf>
    <xf numFmtId="3" fontId="10" fillId="6" borderId="9" xfId="0" applyNumberFormat="1" applyFont="1" applyFill="1" applyBorder="1" applyAlignment="1">
      <alignment horizontal="center" vertical="center"/>
    </xf>
    <xf numFmtId="0" fontId="49" fillId="9" borderId="6" xfId="0" applyFont="1" applyFill="1" applyBorder="1" applyAlignment="1">
      <alignment horizontal="center" vertical="center"/>
    </xf>
    <xf numFmtId="0" fontId="49" fillId="9" borderId="7" xfId="0" applyFont="1" applyFill="1" applyBorder="1" applyAlignment="1">
      <alignment horizontal="center" vertical="center"/>
    </xf>
    <xf numFmtId="0" fontId="24" fillId="18" borderId="8" xfId="0" applyFont="1" applyFill="1" applyBorder="1" applyAlignment="1">
      <alignment horizontal="center" vertical="center"/>
    </xf>
    <xf numFmtId="0" fontId="24" fillId="18" borderId="7" xfId="0" applyFont="1" applyFill="1" applyBorder="1" applyAlignment="1">
      <alignment horizontal="center" vertical="center"/>
    </xf>
    <xf numFmtId="0" fontId="64" fillId="14" borderId="30" xfId="0" applyFont="1" applyFill="1" applyBorder="1" applyAlignment="1">
      <alignment horizontal="center" vertical="center" textRotation="180"/>
    </xf>
    <xf numFmtId="0" fontId="64" fillId="14" borderId="31" xfId="0" applyFont="1" applyFill="1" applyBorder="1" applyAlignment="1">
      <alignment horizontal="center" vertical="center" textRotation="180"/>
    </xf>
    <xf numFmtId="0" fontId="64" fillId="14" borderId="32" xfId="0" applyFont="1" applyFill="1" applyBorder="1" applyAlignment="1">
      <alignment horizontal="center" vertical="center" textRotation="180"/>
    </xf>
    <xf numFmtId="0" fontId="63" fillId="4" borderId="8" xfId="0" applyFont="1" applyFill="1" applyBorder="1" applyAlignment="1">
      <alignment horizontal="center" vertical="center"/>
    </xf>
    <xf numFmtId="0" fontId="63" fillId="4" borderId="6" xfId="0" applyFont="1" applyFill="1" applyBorder="1" applyAlignment="1">
      <alignment horizontal="center" vertical="center"/>
    </xf>
    <xf numFmtId="0" fontId="63" fillId="4" borderId="7" xfId="0" applyFont="1" applyFill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8" fillId="8" borderId="8" xfId="0" applyFont="1" applyFill="1" applyBorder="1" applyAlignment="1">
      <alignment horizontal="center" vertical="center"/>
    </xf>
    <xf numFmtId="0" fontId="58" fillId="8" borderId="7" xfId="0" applyFont="1" applyFill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textRotation="180"/>
    </xf>
    <xf numFmtId="0" fontId="54" fillId="3" borderId="8" xfId="0" applyFont="1" applyFill="1" applyBorder="1" applyAlignment="1">
      <alignment horizontal="center" vertical="center"/>
    </xf>
    <xf numFmtId="0" fontId="54" fillId="3" borderId="7" xfId="0" applyFont="1" applyFill="1" applyBorder="1" applyAlignment="1">
      <alignment horizontal="center" vertical="center"/>
    </xf>
    <xf numFmtId="0" fontId="49" fillId="11" borderId="6" xfId="0" applyFont="1" applyFill="1" applyBorder="1" applyAlignment="1">
      <alignment horizontal="center" vertical="center"/>
    </xf>
    <xf numFmtId="0" fontId="49" fillId="11" borderId="7" xfId="0" applyFont="1" applyFill="1" applyBorder="1" applyAlignment="1">
      <alignment horizontal="center" vertical="center"/>
    </xf>
    <xf numFmtId="0" fontId="50" fillId="12" borderId="6" xfId="0" applyFont="1" applyFill="1" applyBorder="1" applyAlignment="1">
      <alignment horizontal="center" vertical="center"/>
    </xf>
    <xf numFmtId="0" fontId="50" fillId="12" borderId="7" xfId="0" applyFont="1" applyFill="1" applyBorder="1" applyAlignment="1">
      <alignment horizontal="center" vertical="center"/>
    </xf>
    <xf numFmtId="0" fontId="49" fillId="14" borderId="6" xfId="0" applyFont="1" applyFill="1" applyBorder="1" applyAlignment="1">
      <alignment horizontal="center" vertical="center"/>
    </xf>
    <xf numFmtId="0" fontId="49" fillId="14" borderId="7" xfId="0" applyFont="1" applyFill="1" applyBorder="1" applyAlignment="1">
      <alignment horizontal="center" vertical="center"/>
    </xf>
    <xf numFmtId="0" fontId="42" fillId="18" borderId="6" xfId="0" applyFont="1" applyFill="1" applyBorder="1" applyAlignment="1">
      <alignment horizontal="center" vertical="center"/>
    </xf>
    <xf numFmtId="0" fontId="42" fillId="18" borderId="7" xfId="0" applyFont="1" applyFill="1" applyBorder="1" applyAlignment="1">
      <alignment horizontal="center" vertical="center"/>
    </xf>
    <xf numFmtId="0" fontId="53" fillId="14" borderId="30" xfId="0" applyFont="1" applyFill="1" applyBorder="1" applyAlignment="1">
      <alignment horizontal="center" vertical="center" textRotation="180"/>
    </xf>
    <xf numFmtId="0" fontId="53" fillId="14" borderId="31" xfId="0" applyFont="1" applyFill="1" applyBorder="1" applyAlignment="1">
      <alignment horizontal="center" vertical="center" textRotation="180"/>
    </xf>
    <xf numFmtId="0" fontId="53" fillId="14" borderId="32" xfId="0" applyFont="1" applyFill="1" applyBorder="1" applyAlignment="1">
      <alignment horizontal="center" vertical="center" textRotation="180"/>
    </xf>
    <xf numFmtId="0" fontId="15" fillId="11" borderId="8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3" fillId="7" borderId="8" xfId="0" applyFont="1" applyFill="1" applyBorder="1" applyAlignment="1">
      <alignment horizontal="center" vertical="center"/>
    </xf>
    <xf numFmtId="0" fontId="43" fillId="7" borderId="6" xfId="0" applyFont="1" applyFill="1" applyBorder="1" applyAlignment="1">
      <alignment horizontal="center" vertical="center"/>
    </xf>
    <xf numFmtId="0" fontId="43" fillId="7" borderId="7" xfId="0" applyFont="1" applyFill="1" applyBorder="1" applyAlignment="1">
      <alignment horizontal="center" vertical="center"/>
    </xf>
    <xf numFmtId="0" fontId="51" fillId="9" borderId="8" xfId="0" applyFont="1" applyFill="1" applyBorder="1" applyAlignment="1">
      <alignment horizontal="center" vertical="center"/>
    </xf>
    <xf numFmtId="0" fontId="51" fillId="9" borderId="7" xfId="0" applyFont="1" applyFill="1" applyBorder="1" applyAlignment="1">
      <alignment horizontal="center" vertical="center"/>
    </xf>
    <xf numFmtId="3" fontId="55" fillId="0" borderId="26" xfId="0" applyNumberFormat="1" applyFont="1" applyBorder="1" applyAlignment="1">
      <alignment horizontal="center" vertical="center"/>
    </xf>
    <xf numFmtId="3" fontId="55" fillId="0" borderId="5" xfId="0" applyNumberFormat="1" applyFont="1" applyBorder="1" applyAlignment="1">
      <alignment horizontal="center" vertical="center"/>
    </xf>
    <xf numFmtId="3" fontId="55" fillId="0" borderId="9" xfId="0" applyNumberFormat="1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67" fillId="0" borderId="0" xfId="0" applyFont="1" applyAlignment="1">
      <alignment horizontal="center" vertical="center"/>
    </xf>
    <xf numFmtId="0" fontId="26" fillId="0" borderId="0" xfId="0" applyFont="1" applyAlignment="1">
      <alignment horizontal="right"/>
    </xf>
    <xf numFmtId="0" fontId="0" fillId="0" borderId="22" xfId="0" applyBorder="1" applyAlignment="1">
      <alignment horizontal="center"/>
    </xf>
    <xf numFmtId="0" fontId="72" fillId="0" borderId="8" xfId="0" applyFont="1" applyBorder="1" applyAlignment="1">
      <alignment horizontal="center" vertical="center"/>
    </xf>
    <xf numFmtId="0" fontId="72" fillId="0" borderId="7" xfId="0" applyFont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45" fillId="16" borderId="8" xfId="0" applyFont="1" applyFill="1" applyBorder="1" applyAlignment="1">
      <alignment horizontal="right" vertical="center"/>
    </xf>
    <xf numFmtId="0" fontId="45" fillId="16" borderId="7" xfId="0" applyFont="1" applyFill="1" applyBorder="1" applyAlignment="1">
      <alignment horizontal="right" vertical="center"/>
    </xf>
    <xf numFmtId="0" fontId="45" fillId="0" borderId="8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17" borderId="8" xfId="0" applyFont="1" applyFill="1" applyBorder="1" applyAlignment="1">
      <alignment horizontal="center" vertical="center"/>
    </xf>
    <xf numFmtId="0" fontId="45" fillId="17" borderId="7" xfId="0" applyFont="1" applyFill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104775</xdr:rowOff>
    </xdr:from>
    <xdr:to>
      <xdr:col>7</xdr:col>
      <xdr:colOff>390525</xdr:colOff>
      <xdr:row>22</xdr:row>
      <xdr:rowOff>28575</xdr:rowOff>
    </xdr:to>
    <xdr:pic>
      <xdr:nvPicPr>
        <xdr:cNvPr id="1052" name="Picture 2" descr="04444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85725" y="266700"/>
          <a:ext cx="33909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1</xdr:col>
      <xdr:colOff>400050</xdr:colOff>
      <xdr:row>0</xdr:row>
      <xdr:rowOff>1590675</xdr:rowOff>
    </xdr:to>
    <xdr:pic>
      <xdr:nvPicPr>
        <xdr:cNvPr id="2103" name="Picture 353" descr="044444">
          <a:extLst>
            <a:ext uri="{FF2B5EF4-FFF2-40B4-BE49-F238E27FC236}">
              <a16:creationId xmlns:a16="http://schemas.microsoft.com/office/drawing/2014/main" id="{00000000-0008-0000-03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3593150" y="66675"/>
          <a:ext cx="15621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1295400</xdr:colOff>
      <xdr:row>0</xdr:row>
      <xdr:rowOff>95250</xdr:rowOff>
    </xdr:from>
    <xdr:to>
      <xdr:col>5</xdr:col>
      <xdr:colOff>2867025</xdr:colOff>
      <xdr:row>0</xdr:row>
      <xdr:rowOff>1638300</xdr:rowOff>
    </xdr:to>
    <xdr:pic>
      <xdr:nvPicPr>
        <xdr:cNvPr id="2104" name="Picture 354" descr="044444">
          <a:extLst>
            <a:ext uri="{FF2B5EF4-FFF2-40B4-BE49-F238E27FC236}">
              <a16:creationId xmlns:a16="http://schemas.microsoft.com/office/drawing/2014/main" id="{00000000-0008-0000-03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7067275" y="95250"/>
          <a:ext cx="157162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1</xdr:col>
      <xdr:colOff>485775</xdr:colOff>
      <xdr:row>0</xdr:row>
      <xdr:rowOff>1057275</xdr:rowOff>
    </xdr:to>
    <xdr:pic>
      <xdr:nvPicPr>
        <xdr:cNvPr id="3127" name="Picture 2" descr="044444">
          <a:extLst>
            <a:ext uri="{FF2B5EF4-FFF2-40B4-BE49-F238E27FC236}">
              <a16:creationId xmlns:a16="http://schemas.microsoft.com/office/drawing/2014/main" id="{00000000-0008-0000-0400-00003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344975" y="47625"/>
          <a:ext cx="10477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1047751</xdr:colOff>
      <xdr:row>0</xdr:row>
      <xdr:rowOff>53975</xdr:rowOff>
    </xdr:from>
    <xdr:to>
      <xdr:col>5</xdr:col>
      <xdr:colOff>2076451</xdr:colOff>
      <xdr:row>0</xdr:row>
      <xdr:rowOff>1054100</xdr:rowOff>
    </xdr:to>
    <xdr:pic>
      <xdr:nvPicPr>
        <xdr:cNvPr id="3128" name="Picture 3" descr="044444">
          <a:extLst>
            <a:ext uri="{FF2B5EF4-FFF2-40B4-BE49-F238E27FC236}">
              <a16:creationId xmlns:a16="http://schemas.microsoft.com/office/drawing/2014/main" id="{00000000-0008-0000-0400-00003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33980620" y="53975"/>
          <a:ext cx="10287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190500</xdr:rowOff>
    </xdr:from>
    <xdr:to>
      <xdr:col>2</xdr:col>
      <xdr:colOff>819150</xdr:colOff>
      <xdr:row>0</xdr:row>
      <xdr:rowOff>1285875</xdr:rowOff>
    </xdr:to>
    <xdr:pic>
      <xdr:nvPicPr>
        <xdr:cNvPr id="4286" name="Picture 4" descr="044444">
          <a:extLst>
            <a:ext uri="{FF2B5EF4-FFF2-40B4-BE49-F238E27FC236}">
              <a16:creationId xmlns:a16="http://schemas.microsoft.com/office/drawing/2014/main" id="{00000000-0008-0000-0500-0000B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696775" y="190500"/>
          <a:ext cx="11239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371475</xdr:colOff>
      <xdr:row>0</xdr:row>
      <xdr:rowOff>190500</xdr:rowOff>
    </xdr:from>
    <xdr:to>
      <xdr:col>8</xdr:col>
      <xdr:colOff>1495425</xdr:colOff>
      <xdr:row>0</xdr:row>
      <xdr:rowOff>1285875</xdr:rowOff>
    </xdr:to>
    <xdr:pic>
      <xdr:nvPicPr>
        <xdr:cNvPr id="4287" name="Picture 6" descr="044444">
          <a:extLst>
            <a:ext uri="{FF2B5EF4-FFF2-40B4-BE49-F238E27FC236}">
              <a16:creationId xmlns:a16="http://schemas.microsoft.com/office/drawing/2014/main" id="{00000000-0008-0000-0500-0000B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514300" y="190500"/>
          <a:ext cx="11239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636256</xdr:colOff>
      <xdr:row>6</xdr:row>
      <xdr:rowOff>20410</xdr:rowOff>
    </xdr:from>
    <xdr:to>
      <xdr:col>3</xdr:col>
      <xdr:colOff>1120888</xdr:colOff>
      <xdr:row>6</xdr:row>
      <xdr:rowOff>377598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9954706768" y="4187598"/>
          <a:ext cx="484632" cy="35718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1" anchor="ctr"/>
        <a:lstStyle/>
        <a:p>
          <a:pPr algn="r" rtl="1"/>
          <a:endParaRPr lang="fa-IR" sz="1100"/>
        </a:p>
      </xdr:txBody>
    </xdr:sp>
    <xdr:clientData/>
  </xdr:twoCellAnchor>
  <xdr:twoCellAnchor>
    <xdr:from>
      <xdr:col>4</xdr:col>
      <xdr:colOff>619127</xdr:colOff>
      <xdr:row>6</xdr:row>
      <xdr:rowOff>20411</xdr:rowOff>
    </xdr:from>
    <xdr:to>
      <xdr:col>4</xdr:col>
      <xdr:colOff>1103759</xdr:colOff>
      <xdr:row>6</xdr:row>
      <xdr:rowOff>377599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0036341241" y="4184197"/>
          <a:ext cx="484632" cy="35718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1" anchor="ctr"/>
        <a:lstStyle/>
        <a:p>
          <a:pPr algn="r" rtl="1"/>
          <a:endParaRPr lang="fa-IR" sz="1100"/>
        </a:p>
      </xdr:txBody>
    </xdr:sp>
    <xdr:clientData/>
  </xdr:twoCellAnchor>
  <xdr:twoCellAnchor>
    <xdr:from>
      <xdr:col>5</xdr:col>
      <xdr:colOff>569796</xdr:colOff>
      <xdr:row>6</xdr:row>
      <xdr:rowOff>4536</xdr:rowOff>
    </xdr:from>
    <xdr:to>
      <xdr:col>5</xdr:col>
      <xdr:colOff>1054428</xdr:colOff>
      <xdr:row>6</xdr:row>
      <xdr:rowOff>361724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9885768572" y="4259036"/>
          <a:ext cx="484632" cy="35718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1" anchor="ctr"/>
        <a:lstStyle/>
        <a:p>
          <a:pPr algn="r" rtl="1"/>
          <a:endParaRPr lang="fa-IR" sz="1100"/>
        </a:p>
      </xdr:txBody>
    </xdr:sp>
    <xdr:clientData/>
  </xdr:twoCellAnchor>
  <xdr:twoCellAnchor>
    <xdr:from>
      <xdr:col>6</xdr:col>
      <xdr:colOff>629329</xdr:colOff>
      <xdr:row>6</xdr:row>
      <xdr:rowOff>20411</xdr:rowOff>
    </xdr:from>
    <xdr:to>
      <xdr:col>6</xdr:col>
      <xdr:colOff>1113961</xdr:colOff>
      <xdr:row>6</xdr:row>
      <xdr:rowOff>377599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49570195" y="4187599"/>
          <a:ext cx="484632" cy="35718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1" anchor="ctr"/>
        <a:lstStyle/>
        <a:p>
          <a:pPr algn="r" rtl="1"/>
          <a:endParaRPr lang="fa-IR" sz="1100"/>
        </a:p>
      </xdr:txBody>
    </xdr:sp>
    <xdr:clientData/>
  </xdr:twoCellAnchor>
  <xdr:twoCellAnchor>
    <xdr:from>
      <xdr:col>7</xdr:col>
      <xdr:colOff>648040</xdr:colOff>
      <xdr:row>6</xdr:row>
      <xdr:rowOff>20412</xdr:rowOff>
    </xdr:from>
    <xdr:to>
      <xdr:col>7</xdr:col>
      <xdr:colOff>1132672</xdr:colOff>
      <xdr:row>6</xdr:row>
      <xdr:rowOff>377600</xdr:rowOff>
    </xdr:to>
    <xdr:sp macro="" textlink="">
      <xdr:nvSpPr>
        <xdr:cNvPr id="8" name="Down Arrow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9947836984" y="4187600"/>
          <a:ext cx="484632" cy="35718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1" anchor="ctr"/>
        <a:lstStyle/>
        <a:p>
          <a:pPr algn="r" rtl="1"/>
          <a:endParaRPr lang="fa-I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109538</xdr:rowOff>
    </xdr:from>
    <xdr:to>
      <xdr:col>2</xdr:col>
      <xdr:colOff>839847</xdr:colOff>
      <xdr:row>0</xdr:row>
      <xdr:rowOff>1238250</xdr:rowOff>
    </xdr:to>
    <xdr:pic>
      <xdr:nvPicPr>
        <xdr:cNvPr id="5175" name="Picture 4" descr="044444">
          <a:extLst>
            <a:ext uri="{FF2B5EF4-FFF2-40B4-BE49-F238E27FC236}">
              <a16:creationId xmlns:a16="http://schemas.microsoft.com/office/drawing/2014/main" id="{00000000-0008-0000-0600-00003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58739466" y="109538"/>
          <a:ext cx="1154172" cy="1128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976313</xdr:colOff>
      <xdr:row>0</xdr:row>
      <xdr:rowOff>166688</xdr:rowOff>
    </xdr:from>
    <xdr:to>
      <xdr:col>9</xdr:col>
      <xdr:colOff>2009774</xdr:colOff>
      <xdr:row>0</xdr:row>
      <xdr:rowOff>1171442</xdr:rowOff>
    </xdr:to>
    <xdr:pic>
      <xdr:nvPicPr>
        <xdr:cNvPr id="5176" name="Picture 6" descr="044444">
          <a:extLst>
            <a:ext uri="{FF2B5EF4-FFF2-40B4-BE49-F238E27FC236}">
              <a16:creationId xmlns:a16="http://schemas.microsoft.com/office/drawing/2014/main" id="{00000000-0008-0000-0600-00003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38710039" y="166688"/>
          <a:ext cx="1033461" cy="1004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rightToLeft="1" tabSelected="1" topLeftCell="A31" zoomScale="90" zoomScaleNormal="90" workbookViewId="0">
      <selection activeCell="C39" sqref="C39:G39"/>
    </sheetView>
  </sheetViews>
  <sheetFormatPr defaultRowHeight="12.75"/>
  <cols>
    <col min="1" max="1" width="19.42578125" style="11" customWidth="1"/>
    <col min="2" max="2" width="9.140625" style="10"/>
    <col min="3" max="3" width="8.28515625" style="10" customWidth="1"/>
    <col min="4" max="5" width="9.140625" style="10"/>
    <col min="6" max="6" width="10.140625" style="10" customWidth="1"/>
    <col min="7" max="8" width="9.140625" style="10"/>
    <col min="9" max="9" width="25.42578125" style="12" customWidth="1"/>
    <col min="10" max="16384" width="9.140625" style="10"/>
  </cols>
  <sheetData>
    <row r="1" spans="1:9">
      <c r="A1" s="47"/>
      <c r="B1" s="48"/>
      <c r="C1" s="48"/>
      <c r="D1" s="48"/>
      <c r="E1" s="48"/>
      <c r="F1" s="48"/>
      <c r="G1" s="48"/>
      <c r="H1" s="48"/>
      <c r="I1" s="49"/>
    </row>
    <row r="2" spans="1:9">
      <c r="A2" s="50"/>
      <c r="B2"/>
      <c r="C2"/>
      <c r="D2"/>
      <c r="E2"/>
      <c r="F2"/>
      <c r="G2"/>
      <c r="H2"/>
      <c r="I2" s="51"/>
    </row>
    <row r="3" spans="1:9">
      <c r="A3" s="50"/>
      <c r="B3"/>
      <c r="C3"/>
      <c r="D3"/>
      <c r="E3"/>
      <c r="F3"/>
      <c r="G3"/>
      <c r="H3"/>
      <c r="I3" s="51"/>
    </row>
    <row r="4" spans="1:9">
      <c r="A4" s="50"/>
      <c r="B4"/>
      <c r="C4"/>
      <c r="D4"/>
      <c r="E4"/>
      <c r="F4"/>
      <c r="G4"/>
      <c r="H4"/>
      <c r="I4" s="51"/>
    </row>
    <row r="5" spans="1:9">
      <c r="A5" s="50"/>
      <c r="B5"/>
      <c r="C5"/>
      <c r="D5"/>
      <c r="E5"/>
      <c r="F5"/>
      <c r="G5"/>
      <c r="H5"/>
      <c r="I5" s="51"/>
    </row>
    <row r="6" spans="1:9">
      <c r="A6" s="50"/>
      <c r="B6"/>
      <c r="C6"/>
      <c r="D6"/>
      <c r="E6"/>
      <c r="F6"/>
      <c r="G6"/>
      <c r="H6"/>
      <c r="I6" s="51"/>
    </row>
    <row r="7" spans="1:9">
      <c r="A7" s="50"/>
      <c r="B7"/>
      <c r="C7"/>
      <c r="D7"/>
      <c r="E7"/>
      <c r="F7"/>
      <c r="G7"/>
      <c r="H7"/>
      <c r="I7" s="51"/>
    </row>
    <row r="8" spans="1:9">
      <c r="A8" s="50"/>
      <c r="B8"/>
      <c r="C8"/>
      <c r="D8"/>
      <c r="E8"/>
      <c r="F8"/>
      <c r="G8"/>
      <c r="H8"/>
      <c r="I8" s="51"/>
    </row>
    <row r="9" spans="1:9">
      <c r="A9" s="50"/>
      <c r="B9"/>
      <c r="C9"/>
      <c r="D9"/>
      <c r="E9"/>
      <c r="F9"/>
      <c r="G9"/>
      <c r="H9"/>
      <c r="I9" s="51"/>
    </row>
    <row r="10" spans="1:9">
      <c r="A10" s="50"/>
      <c r="B10"/>
      <c r="C10"/>
      <c r="D10"/>
      <c r="E10"/>
      <c r="F10"/>
      <c r="G10"/>
      <c r="H10"/>
      <c r="I10" s="51"/>
    </row>
    <row r="11" spans="1:9">
      <c r="A11" s="50"/>
      <c r="B11"/>
      <c r="C11"/>
      <c r="D11"/>
      <c r="E11"/>
      <c r="F11"/>
      <c r="G11"/>
      <c r="H11"/>
      <c r="I11" s="51"/>
    </row>
    <row r="12" spans="1:9">
      <c r="A12" s="50"/>
      <c r="B12"/>
      <c r="C12"/>
      <c r="D12"/>
      <c r="E12"/>
      <c r="F12"/>
      <c r="G12"/>
      <c r="H12"/>
      <c r="I12" s="51"/>
    </row>
    <row r="13" spans="1:9">
      <c r="A13" s="50"/>
      <c r="B13"/>
      <c r="C13"/>
      <c r="D13"/>
      <c r="E13"/>
      <c r="F13"/>
      <c r="G13"/>
      <c r="H13"/>
      <c r="I13" s="51"/>
    </row>
    <row r="14" spans="1:9">
      <c r="A14" s="50"/>
      <c r="B14"/>
      <c r="C14"/>
      <c r="D14"/>
      <c r="E14"/>
      <c r="F14"/>
      <c r="G14"/>
      <c r="H14"/>
      <c r="I14" s="51"/>
    </row>
    <row r="15" spans="1:9">
      <c r="A15" s="50"/>
      <c r="B15"/>
      <c r="C15"/>
      <c r="D15"/>
      <c r="E15"/>
      <c r="F15"/>
      <c r="G15"/>
      <c r="H15"/>
      <c r="I15" s="51"/>
    </row>
    <row r="16" spans="1:9">
      <c r="A16" s="50"/>
      <c r="B16"/>
      <c r="C16"/>
      <c r="D16"/>
      <c r="E16"/>
      <c r="F16"/>
      <c r="G16"/>
      <c r="H16"/>
      <c r="I16" s="51"/>
    </row>
    <row r="17" spans="1:10">
      <c r="A17" s="50"/>
      <c r="B17"/>
      <c r="C17"/>
      <c r="D17"/>
      <c r="E17"/>
      <c r="F17"/>
      <c r="G17"/>
      <c r="H17"/>
      <c r="I17" s="51"/>
    </row>
    <row r="18" spans="1:10">
      <c r="A18" s="50"/>
      <c r="B18"/>
      <c r="C18"/>
      <c r="D18"/>
      <c r="E18"/>
      <c r="F18"/>
      <c r="G18"/>
      <c r="H18"/>
      <c r="I18" s="51"/>
    </row>
    <row r="19" spans="1:10">
      <c r="A19" s="50"/>
      <c r="B19"/>
      <c r="C19"/>
      <c r="D19"/>
      <c r="E19"/>
      <c r="F19"/>
      <c r="G19"/>
      <c r="H19"/>
      <c r="I19" s="51"/>
    </row>
    <row r="20" spans="1:10">
      <c r="A20" s="50"/>
      <c r="B20"/>
      <c r="C20"/>
      <c r="D20"/>
      <c r="E20"/>
      <c r="F20"/>
      <c r="G20"/>
      <c r="H20"/>
      <c r="I20" s="51"/>
    </row>
    <row r="21" spans="1:10">
      <c r="A21" s="50"/>
      <c r="B21"/>
      <c r="C21"/>
      <c r="D21"/>
      <c r="E21"/>
      <c r="F21"/>
      <c r="G21"/>
      <c r="H21"/>
      <c r="I21" s="51"/>
    </row>
    <row r="22" spans="1:10">
      <c r="A22" s="50"/>
      <c r="B22"/>
      <c r="C22"/>
      <c r="D22"/>
      <c r="E22"/>
      <c r="F22"/>
      <c r="G22"/>
      <c r="H22"/>
      <c r="I22" s="51"/>
    </row>
    <row r="23" spans="1:10">
      <c r="A23" s="50"/>
      <c r="B23"/>
      <c r="C23"/>
      <c r="D23"/>
      <c r="E23"/>
      <c r="F23"/>
      <c r="G23"/>
      <c r="H23"/>
      <c r="I23" s="51"/>
    </row>
    <row r="24" spans="1:10">
      <c r="A24" s="50"/>
      <c r="B24"/>
      <c r="C24"/>
      <c r="D24"/>
      <c r="E24"/>
      <c r="F24"/>
      <c r="G24"/>
      <c r="H24"/>
      <c r="I24" s="51"/>
    </row>
    <row r="25" spans="1:10">
      <c r="A25" s="50"/>
      <c r="B25"/>
      <c r="C25"/>
      <c r="D25"/>
      <c r="E25"/>
      <c r="F25"/>
      <c r="G25"/>
      <c r="H25"/>
      <c r="I25" s="51"/>
    </row>
    <row r="26" spans="1:10" ht="13.5" thickBot="1">
      <c r="A26" s="50"/>
      <c r="B26"/>
      <c r="C26"/>
      <c r="D26"/>
      <c r="E26"/>
      <c r="F26"/>
      <c r="G26"/>
      <c r="H26"/>
      <c r="I26" s="51"/>
    </row>
    <row r="27" spans="1:10" ht="42" thickTop="1" thickBot="1">
      <c r="A27" s="246" t="s">
        <v>93</v>
      </c>
      <c r="B27" s="247"/>
      <c r="C27" s="247"/>
      <c r="D27" s="247"/>
      <c r="E27" s="247"/>
      <c r="F27" s="247"/>
      <c r="G27" s="247"/>
      <c r="H27" s="247"/>
      <c r="I27" s="248"/>
      <c r="J27" s="13"/>
    </row>
    <row r="28" spans="1:10" ht="13.5" thickTop="1">
      <c r="A28" s="50"/>
      <c r="B28"/>
      <c r="C28"/>
      <c r="D28"/>
      <c r="E28"/>
      <c r="F28"/>
      <c r="G28"/>
      <c r="H28"/>
      <c r="I28" s="51"/>
    </row>
    <row r="29" spans="1:10" ht="40.5">
      <c r="A29" s="250" t="s">
        <v>90</v>
      </c>
      <c r="B29" s="251"/>
      <c r="C29" s="251"/>
      <c r="D29" s="251"/>
      <c r="E29" s="251"/>
      <c r="F29" s="251"/>
      <c r="G29" s="251"/>
      <c r="H29" s="251"/>
      <c r="I29" s="252"/>
    </row>
    <row r="30" spans="1:10">
      <c r="A30" s="50"/>
      <c r="B30"/>
      <c r="C30"/>
      <c r="D30"/>
      <c r="E30"/>
      <c r="F30"/>
      <c r="G30"/>
      <c r="H30"/>
      <c r="I30" s="51"/>
    </row>
    <row r="31" spans="1:10" ht="55.5">
      <c r="A31" s="253" t="s">
        <v>91</v>
      </c>
      <c r="B31" s="254"/>
      <c r="C31" s="254"/>
      <c r="D31" s="254"/>
      <c r="E31" s="254"/>
      <c r="F31" s="254"/>
      <c r="G31" s="254"/>
      <c r="H31" s="254"/>
      <c r="I31" s="255"/>
    </row>
    <row r="32" spans="1:10" ht="40.5">
      <c r="A32" s="250" t="s">
        <v>92</v>
      </c>
      <c r="B32" s="251"/>
      <c r="C32" s="251"/>
      <c r="D32" s="251"/>
      <c r="E32" s="251"/>
      <c r="F32" s="251"/>
      <c r="G32" s="251"/>
      <c r="H32" s="251"/>
      <c r="I32" s="252"/>
    </row>
    <row r="33" spans="1:10" ht="51">
      <c r="A33" s="50"/>
      <c r="B33"/>
      <c r="C33" s="257" t="s">
        <v>251</v>
      </c>
      <c r="D33" s="258"/>
      <c r="E33" s="258"/>
      <c r="F33" s="258"/>
      <c r="G33" s="258"/>
      <c r="H33" s="259"/>
      <c r="I33" s="51"/>
    </row>
    <row r="34" spans="1:10" ht="14.25" customHeight="1">
      <c r="A34" s="50"/>
      <c r="B34"/>
      <c r="C34" s="209"/>
      <c r="D34" s="209"/>
      <c r="E34" s="209"/>
      <c r="F34" s="209"/>
      <c r="G34" s="209"/>
      <c r="H34" s="209"/>
      <c r="I34" s="51"/>
    </row>
    <row r="35" spans="1:10" ht="51">
      <c r="A35" s="50"/>
      <c r="B35"/>
      <c r="C35" s="257" t="s">
        <v>196</v>
      </c>
      <c r="D35" s="258"/>
      <c r="E35" s="258"/>
      <c r="F35" s="258"/>
      <c r="G35" s="258"/>
      <c r="H35" s="259"/>
      <c r="I35" s="51"/>
    </row>
    <row r="36" spans="1:10">
      <c r="A36" s="50"/>
      <c r="B36"/>
      <c r="C36"/>
      <c r="D36"/>
      <c r="E36"/>
      <c r="F36"/>
      <c r="G36"/>
      <c r="H36"/>
      <c r="I36" s="51"/>
    </row>
    <row r="37" spans="1:10" ht="134.25" customHeight="1">
      <c r="A37" s="50"/>
      <c r="B37"/>
      <c r="C37"/>
      <c r="D37"/>
      <c r="E37"/>
      <c r="F37"/>
      <c r="G37"/>
      <c r="H37"/>
      <c r="I37" s="51"/>
    </row>
    <row r="38" spans="1:10" ht="13.5" thickBot="1">
      <c r="A38" s="50"/>
      <c r="B38"/>
      <c r="C38"/>
      <c r="D38"/>
      <c r="E38"/>
      <c r="F38"/>
      <c r="G38"/>
      <c r="H38"/>
      <c r="I38" s="51"/>
    </row>
    <row r="39" spans="1:10" ht="86.25" customHeight="1" thickBot="1">
      <c r="A39" s="261" t="s">
        <v>105</v>
      </c>
      <c r="B39" s="262"/>
      <c r="C39" s="265"/>
      <c r="D39" s="265"/>
      <c r="E39" s="265"/>
      <c r="F39" s="265"/>
      <c r="G39" s="265"/>
      <c r="H39" s="263" t="s">
        <v>106</v>
      </c>
      <c r="I39" s="264"/>
    </row>
    <row r="40" spans="1:10" ht="23.25" customHeight="1">
      <c r="A40"/>
      <c r="B40"/>
      <c r="C40"/>
      <c r="D40"/>
      <c r="E40"/>
      <c r="F40" s="260" t="s">
        <v>107</v>
      </c>
      <c r="G40" s="260"/>
      <c r="H40" s="260"/>
      <c r="I40" s="260"/>
      <c r="J40"/>
    </row>
    <row r="41" spans="1:10">
      <c r="A41"/>
      <c r="B41"/>
      <c r="C41"/>
      <c r="D41"/>
      <c r="E41"/>
      <c r="F41"/>
      <c r="G41"/>
      <c r="H41"/>
      <c r="I41"/>
      <c r="J41"/>
    </row>
    <row r="42" spans="1:10" ht="15.75" customHeight="1">
      <c r="A42"/>
      <c r="B42" s="256"/>
      <c r="C42" s="256"/>
      <c r="D42"/>
      <c r="E42"/>
      <c r="F42"/>
      <c r="G42"/>
      <c r="H42"/>
      <c r="I42"/>
      <c r="J42"/>
    </row>
    <row r="43" spans="1:10">
      <c r="A43"/>
      <c r="B43"/>
      <c r="C43"/>
      <c r="D43"/>
      <c r="E43"/>
      <c r="F43" s="249"/>
      <c r="G43" s="249"/>
      <c r="H43" s="249"/>
      <c r="I43" s="249"/>
      <c r="J43"/>
    </row>
    <row r="44" spans="1:10">
      <c r="A44"/>
      <c r="B44"/>
      <c r="C44"/>
      <c r="D44"/>
      <c r="E44"/>
      <c r="F44"/>
      <c r="G44"/>
      <c r="H44"/>
      <c r="I44"/>
      <c r="J44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A46"/>
      <c r="B46"/>
      <c r="C46"/>
      <c r="D46"/>
      <c r="E46"/>
      <c r="F46"/>
      <c r="G46"/>
      <c r="H46"/>
      <c r="I46"/>
      <c r="J46"/>
    </row>
    <row r="47" spans="1:10">
      <c r="A47"/>
      <c r="B47"/>
      <c r="C47"/>
      <c r="D47"/>
      <c r="E47"/>
      <c r="F47"/>
      <c r="G47"/>
      <c r="H47"/>
      <c r="I47"/>
      <c r="J47"/>
    </row>
    <row r="48" spans="1:10">
      <c r="A48" s="10"/>
      <c r="I48" s="10"/>
    </row>
    <row r="49" spans="1:9">
      <c r="A49" s="10"/>
      <c r="I49" s="10"/>
    </row>
    <row r="50" spans="1:9">
      <c r="A50" s="10"/>
      <c r="F50"/>
      <c r="G50"/>
      <c r="H50"/>
      <c r="I50"/>
    </row>
    <row r="51" spans="1:9">
      <c r="A51" s="10"/>
      <c r="I51" s="10"/>
    </row>
    <row r="52" spans="1:9">
      <c r="A52" s="10"/>
      <c r="I52" s="10"/>
    </row>
    <row r="53" spans="1:9">
      <c r="A53" s="10"/>
      <c r="I53" s="10"/>
    </row>
    <row r="54" spans="1:9">
      <c r="A54" s="10"/>
      <c r="I54" s="10"/>
    </row>
    <row r="55" spans="1:9">
      <c r="A55" s="10"/>
      <c r="F55" s="245"/>
      <c r="G55" s="245"/>
      <c r="H55" s="245"/>
      <c r="I55" s="245"/>
    </row>
    <row r="56" spans="1:9">
      <c r="I56" s="10"/>
    </row>
    <row r="57" spans="1:9">
      <c r="I57" s="10"/>
    </row>
    <row r="58" spans="1:9">
      <c r="I58" s="10"/>
    </row>
    <row r="59" spans="1:9">
      <c r="I59" s="10"/>
    </row>
    <row r="60" spans="1:9">
      <c r="I60" s="10"/>
    </row>
    <row r="61" spans="1:9">
      <c r="I61" s="10"/>
    </row>
    <row r="62" spans="1:9">
      <c r="I62" s="10"/>
    </row>
    <row r="63" spans="1:9">
      <c r="I63" s="10"/>
    </row>
    <row r="64" spans="1:9">
      <c r="I64" s="10"/>
    </row>
    <row r="65" spans="9:9">
      <c r="I65" s="10"/>
    </row>
    <row r="66" spans="9:9">
      <c r="I66" s="10"/>
    </row>
    <row r="67" spans="9:9">
      <c r="I67" s="10"/>
    </row>
    <row r="68" spans="9:9">
      <c r="I68" s="10"/>
    </row>
    <row r="69" spans="9:9">
      <c r="I69" s="10"/>
    </row>
    <row r="70" spans="9:9">
      <c r="I70" s="10"/>
    </row>
    <row r="71" spans="9:9">
      <c r="I71" s="10"/>
    </row>
    <row r="72" spans="9:9">
      <c r="I72" s="10"/>
    </row>
    <row r="73" spans="9:9">
      <c r="I73" s="10"/>
    </row>
    <row r="74" spans="9:9">
      <c r="I74" s="10"/>
    </row>
    <row r="75" spans="9:9">
      <c r="I75" s="10"/>
    </row>
    <row r="76" spans="9:9">
      <c r="I76" s="10"/>
    </row>
    <row r="77" spans="9:9">
      <c r="I77" s="10"/>
    </row>
    <row r="78" spans="9:9">
      <c r="I78" s="10"/>
    </row>
    <row r="79" spans="9:9">
      <c r="I79" s="10"/>
    </row>
    <row r="80" spans="9:9">
      <c r="I80" s="10"/>
    </row>
    <row r="81" spans="9:9">
      <c r="I81" s="10"/>
    </row>
    <row r="82" spans="9:9">
      <c r="I82" s="10"/>
    </row>
    <row r="83" spans="9:9">
      <c r="I83" s="10"/>
    </row>
    <row r="84" spans="9:9">
      <c r="I84" s="10"/>
    </row>
    <row r="85" spans="9:9">
      <c r="I85" s="10"/>
    </row>
    <row r="86" spans="9:9">
      <c r="I86" s="10"/>
    </row>
    <row r="87" spans="9:9">
      <c r="I87" s="10"/>
    </row>
    <row r="88" spans="9:9">
      <c r="I88" s="10"/>
    </row>
    <row r="89" spans="9:9">
      <c r="I89" s="10"/>
    </row>
    <row r="90" spans="9:9">
      <c r="I90" s="10"/>
    </row>
    <row r="91" spans="9:9">
      <c r="I91" s="10"/>
    </row>
    <row r="92" spans="9:9">
      <c r="I92" s="10"/>
    </row>
    <row r="93" spans="9:9">
      <c r="I93" s="10"/>
    </row>
    <row r="94" spans="9:9">
      <c r="I94" s="10"/>
    </row>
    <row r="95" spans="9:9">
      <c r="I95" s="10"/>
    </row>
    <row r="96" spans="9:9">
      <c r="I96" s="10"/>
    </row>
    <row r="97" spans="9:9">
      <c r="I97" s="10"/>
    </row>
    <row r="98" spans="9:9">
      <c r="I98" s="10"/>
    </row>
    <row r="99" spans="9:9">
      <c r="I99" s="10"/>
    </row>
    <row r="100" spans="9:9">
      <c r="I100" s="10"/>
    </row>
    <row r="101" spans="9:9">
      <c r="I101" s="10"/>
    </row>
    <row r="102" spans="9:9">
      <c r="I102" s="10"/>
    </row>
    <row r="103" spans="9:9">
      <c r="I103" s="10"/>
    </row>
    <row r="104" spans="9:9">
      <c r="I104" s="10"/>
    </row>
    <row r="105" spans="9:9">
      <c r="I105" s="10"/>
    </row>
    <row r="106" spans="9:9">
      <c r="I106" s="10"/>
    </row>
    <row r="107" spans="9:9">
      <c r="I107" s="10"/>
    </row>
    <row r="108" spans="9:9">
      <c r="I108" s="10"/>
    </row>
    <row r="109" spans="9:9">
      <c r="I109" s="10"/>
    </row>
    <row r="110" spans="9:9">
      <c r="I110" s="10"/>
    </row>
    <row r="111" spans="9:9">
      <c r="I111" s="10"/>
    </row>
    <row r="112" spans="9:9">
      <c r="I112" s="10"/>
    </row>
    <row r="113" spans="9:9">
      <c r="I113" s="10"/>
    </row>
    <row r="114" spans="9:9">
      <c r="I114" s="10"/>
    </row>
    <row r="115" spans="9:9">
      <c r="I115" s="10"/>
    </row>
    <row r="116" spans="9:9">
      <c r="I116" s="10"/>
    </row>
    <row r="117" spans="9:9">
      <c r="I117" s="10"/>
    </row>
    <row r="118" spans="9:9">
      <c r="I118" s="10"/>
    </row>
    <row r="119" spans="9:9">
      <c r="I119" s="10"/>
    </row>
    <row r="120" spans="9:9">
      <c r="I120" s="10"/>
    </row>
    <row r="121" spans="9:9">
      <c r="I121" s="10"/>
    </row>
    <row r="122" spans="9:9">
      <c r="I122" s="10"/>
    </row>
    <row r="123" spans="9:9">
      <c r="I123" s="10"/>
    </row>
    <row r="124" spans="9:9">
      <c r="I124" s="10"/>
    </row>
    <row r="125" spans="9:9">
      <c r="I125" s="10"/>
    </row>
    <row r="126" spans="9:9">
      <c r="I126" s="10"/>
    </row>
    <row r="127" spans="9:9">
      <c r="I127" s="10"/>
    </row>
    <row r="128" spans="9:9">
      <c r="I128" s="10"/>
    </row>
    <row r="129" spans="9:9">
      <c r="I129" s="10"/>
    </row>
    <row r="130" spans="9:9">
      <c r="I130" s="10"/>
    </row>
    <row r="131" spans="9:9">
      <c r="I131" s="10"/>
    </row>
    <row r="132" spans="9:9">
      <c r="I132" s="10"/>
    </row>
    <row r="133" spans="9:9">
      <c r="I133" s="10"/>
    </row>
    <row r="134" spans="9:9">
      <c r="I134" s="10"/>
    </row>
    <row r="135" spans="9:9">
      <c r="I135" s="10"/>
    </row>
    <row r="136" spans="9:9">
      <c r="I136" s="10"/>
    </row>
    <row r="137" spans="9:9">
      <c r="I137" s="10"/>
    </row>
    <row r="138" spans="9:9">
      <c r="I138" s="10"/>
    </row>
    <row r="139" spans="9:9">
      <c r="I139" s="10"/>
    </row>
    <row r="140" spans="9:9">
      <c r="I140" s="10"/>
    </row>
    <row r="141" spans="9:9">
      <c r="I141" s="10"/>
    </row>
    <row r="142" spans="9:9">
      <c r="I142" s="10"/>
    </row>
    <row r="143" spans="9:9">
      <c r="I143" s="10"/>
    </row>
    <row r="144" spans="9:9">
      <c r="I144" s="10"/>
    </row>
    <row r="145" spans="9:9">
      <c r="I145" s="10"/>
    </row>
  </sheetData>
  <sheetProtection algorithmName="SHA-512" hashValue="iW1dVfZ0Ux0+lNBndZiH4CtwBStWvUPllU+cOKY1OdsrGxScNyEkTSwLQpOIMW6GjRARYo6lY2p74OvSv+9U9A==" saltValue="xXZnYQ4Al93CnY5iO7lo/A==" spinCount="100000" sheet="1" selectLockedCells="1"/>
  <customSheetViews>
    <customSheetView guid="{750E3E35-FF37-4E06-9158-5986A627CF69}" scale="90" topLeftCell="A8">
      <selection activeCell="A37" sqref="A37:I37"/>
      <pageMargins left="0.74803149606299213" right="1.1417322834645669" top="0.98425196850393704" bottom="0.98425196850393704" header="0.51181102362204722" footer="0.51181102362204722"/>
      <pageSetup paperSize="9" scale="83" orientation="portrait" verticalDpi="0" r:id="rId1"/>
      <headerFooter alignWithMargins="0"/>
    </customSheetView>
    <customSheetView guid="{96765370-12C8-4F32-AB60-549CC672F7D1}" scale="90" topLeftCell="A8">
      <selection activeCell="A37" sqref="A37:I37"/>
      <pageMargins left="0.74803149606299213" right="1.1417322834645669" top="0.98425196850393704" bottom="0.98425196850393704" header="0.51181102362204722" footer="0.51181102362204722"/>
      <pageSetup paperSize="9" scale="83" orientation="portrait" verticalDpi="0" r:id="rId2"/>
      <headerFooter alignWithMargins="0"/>
    </customSheetView>
  </customSheetViews>
  <mergeCells count="13">
    <mergeCell ref="F55:I55"/>
    <mergeCell ref="A27:I27"/>
    <mergeCell ref="F43:I43"/>
    <mergeCell ref="A32:I32"/>
    <mergeCell ref="A29:I29"/>
    <mergeCell ref="A31:I31"/>
    <mergeCell ref="B42:C42"/>
    <mergeCell ref="C33:H33"/>
    <mergeCell ref="F40:I40"/>
    <mergeCell ref="A39:B39"/>
    <mergeCell ref="H39:I39"/>
    <mergeCell ref="C39:G39"/>
    <mergeCell ref="C35:H35"/>
  </mergeCells>
  <phoneticPr fontId="1" type="noConversion"/>
  <printOptions horizontalCentered="1"/>
  <pageMargins left="0" right="0" top="0.98425196850393704" bottom="0.98425196850393704" header="0.51181102362204722" footer="0.51181102362204722"/>
  <pageSetup paperSize="9" scale="82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3"/>
  <sheetViews>
    <sheetView rightToLeft="1" zoomScaleNormal="100" zoomScaleSheetLayoutView="90" workbookViewId="0">
      <selection activeCell="A3" sqref="A3:G3"/>
    </sheetView>
  </sheetViews>
  <sheetFormatPr defaultRowHeight="25.5"/>
  <cols>
    <col min="1" max="1" width="8" style="107" customWidth="1"/>
    <col min="2" max="2" width="24" style="108" customWidth="1"/>
    <col min="3" max="6" width="17.7109375" style="108" customWidth="1"/>
    <col min="7" max="7" width="10.28515625" style="108" customWidth="1"/>
    <col min="8" max="8" width="3.140625" customWidth="1"/>
    <col min="9" max="9" width="20.28515625" customWidth="1"/>
    <col min="10" max="10" width="17.85546875" customWidth="1"/>
    <col min="11" max="11" width="19.28515625" customWidth="1"/>
  </cols>
  <sheetData>
    <row r="1" spans="1:11">
      <c r="A1" s="268" t="s">
        <v>14</v>
      </c>
      <c r="B1" s="269"/>
      <c r="C1" s="269"/>
      <c r="D1" s="269"/>
      <c r="E1" s="269"/>
      <c r="F1" s="269"/>
      <c r="G1" s="270"/>
    </row>
    <row r="2" spans="1:11">
      <c r="A2" s="271" t="s">
        <v>256</v>
      </c>
      <c r="B2" s="272"/>
      <c r="C2" s="272"/>
      <c r="D2" s="272"/>
      <c r="E2" s="272"/>
      <c r="F2" s="272"/>
      <c r="G2" s="273"/>
    </row>
    <row r="3" spans="1:11" ht="33.75">
      <c r="A3" s="274" t="s">
        <v>204</v>
      </c>
      <c r="B3" s="275"/>
      <c r="C3" s="275"/>
      <c r="D3" s="275"/>
      <c r="E3" s="275"/>
      <c r="F3" s="275"/>
      <c r="G3" s="276"/>
    </row>
    <row r="4" spans="1:11" ht="63.75" customHeight="1">
      <c r="A4" s="179" t="s">
        <v>0</v>
      </c>
      <c r="B4" s="179" t="s">
        <v>1</v>
      </c>
      <c r="C4" s="179" t="s">
        <v>221</v>
      </c>
      <c r="D4" s="179" t="s">
        <v>227</v>
      </c>
      <c r="E4" s="179" t="s">
        <v>222</v>
      </c>
      <c r="F4" s="179" t="s">
        <v>223</v>
      </c>
      <c r="G4" s="191" t="s">
        <v>224</v>
      </c>
      <c r="H4" s="24"/>
      <c r="I4" s="180" t="s">
        <v>240</v>
      </c>
      <c r="J4" s="180" t="s">
        <v>221</v>
      </c>
      <c r="K4" s="180" t="s">
        <v>250</v>
      </c>
    </row>
    <row r="5" spans="1:11">
      <c r="A5" s="277" t="s">
        <v>35</v>
      </c>
      <c r="B5" s="278"/>
      <c r="C5" s="176">
        <f>SUM(C6,C14)</f>
        <v>0</v>
      </c>
      <c r="D5" s="176">
        <f t="shared" ref="D5:F5" si="0">SUM(D6,D14)</f>
        <v>0</v>
      </c>
      <c r="E5" s="176">
        <f t="shared" si="0"/>
        <v>0</v>
      </c>
      <c r="F5" s="241">
        <f t="shared" si="0"/>
        <v>0</v>
      </c>
      <c r="G5" s="111">
        <f>IF(C5&gt;0,(E5-C5)/C5,0)</f>
        <v>0</v>
      </c>
      <c r="I5" s="178" t="s">
        <v>241</v>
      </c>
      <c r="J5" s="176">
        <f>C5</f>
        <v>0</v>
      </c>
      <c r="K5" s="176">
        <f>C5+F5</f>
        <v>0</v>
      </c>
    </row>
    <row r="6" spans="1:11" ht="29.25">
      <c r="A6" s="279" t="s">
        <v>49</v>
      </c>
      <c r="B6" s="280"/>
      <c r="C6" s="177">
        <f>SUM(C7:C13)</f>
        <v>0</v>
      </c>
      <c r="D6" s="177">
        <f>SUM(D7:D13)</f>
        <v>0</v>
      </c>
      <c r="E6" s="177">
        <f>SUM(E7:E13)</f>
        <v>0</v>
      </c>
      <c r="F6" s="242">
        <f>SUM(F7:F13)</f>
        <v>0</v>
      </c>
      <c r="G6" s="113">
        <f t="shared" ref="G6:G15" si="1">IF(C6&gt;0,(E6-C6)/C6,0)</f>
        <v>0</v>
      </c>
      <c r="I6" s="178" t="s">
        <v>242</v>
      </c>
      <c r="J6" s="176">
        <f>'اصلاح مصارف '!C5</f>
        <v>0</v>
      </c>
      <c r="K6" s="176">
        <f>'اصلاح مصارف '!C5+'اصلاح مصارف '!F5</f>
        <v>0</v>
      </c>
    </row>
    <row r="7" spans="1:11" ht="30" customHeight="1">
      <c r="A7" s="110" t="s">
        <v>36</v>
      </c>
      <c r="B7" s="109" t="s">
        <v>110</v>
      </c>
      <c r="C7" s="114"/>
      <c r="D7" s="114"/>
      <c r="E7" s="114"/>
      <c r="F7" s="243">
        <f>E7-C7</f>
        <v>0</v>
      </c>
      <c r="G7" s="111">
        <f>IF(C7&gt;0,(E7-C7)/C7,0)</f>
        <v>0</v>
      </c>
      <c r="I7" s="178" t="s">
        <v>19</v>
      </c>
      <c r="J7" s="176">
        <f>J5-J6</f>
        <v>0</v>
      </c>
      <c r="K7" s="176">
        <f>K5-K6</f>
        <v>0</v>
      </c>
    </row>
    <row r="8" spans="1:11" ht="30" customHeight="1">
      <c r="A8" s="110" t="s">
        <v>37</v>
      </c>
      <c r="B8" s="109" t="s">
        <v>111</v>
      </c>
      <c r="C8" s="114"/>
      <c r="D8" s="114"/>
      <c r="E8" s="114"/>
      <c r="F8" s="243">
        <f t="shared" ref="F8:F10" si="2">E8-C8</f>
        <v>0</v>
      </c>
      <c r="G8" s="111">
        <f t="shared" si="1"/>
        <v>0</v>
      </c>
    </row>
    <row r="9" spans="1:11" ht="30" customHeight="1">
      <c r="A9" s="110" t="s">
        <v>38</v>
      </c>
      <c r="B9" s="109" t="s">
        <v>112</v>
      </c>
      <c r="C9" s="114"/>
      <c r="D9" s="114"/>
      <c r="E9" s="114"/>
      <c r="F9" s="243">
        <f t="shared" si="2"/>
        <v>0</v>
      </c>
      <c r="G9" s="111">
        <f t="shared" si="1"/>
        <v>0</v>
      </c>
    </row>
    <row r="10" spans="1:11" ht="30" customHeight="1">
      <c r="A10" s="110" t="s">
        <v>39</v>
      </c>
      <c r="B10" s="189" t="s">
        <v>247</v>
      </c>
      <c r="C10" s="114"/>
      <c r="D10" s="114"/>
      <c r="E10" s="114"/>
      <c r="F10" s="243">
        <f t="shared" si="2"/>
        <v>0</v>
      </c>
      <c r="G10" s="111">
        <f t="shared" si="1"/>
        <v>0</v>
      </c>
      <c r="I10" s="182" t="s">
        <v>243</v>
      </c>
    </row>
    <row r="11" spans="1:11" ht="30" customHeight="1">
      <c r="A11" s="110" t="s">
        <v>40</v>
      </c>
      <c r="B11" s="109" t="s">
        <v>248</v>
      </c>
      <c r="C11" s="114"/>
      <c r="D11" s="114"/>
      <c r="E11" s="114"/>
      <c r="F11" s="243">
        <f>E11-C11</f>
        <v>0</v>
      </c>
      <c r="G11" s="111">
        <f t="shared" si="1"/>
        <v>0</v>
      </c>
      <c r="I11" s="183" t="s">
        <v>246</v>
      </c>
      <c r="J11" s="184">
        <f>E6</f>
        <v>0</v>
      </c>
    </row>
    <row r="12" spans="1:11" ht="30" customHeight="1">
      <c r="A12" s="110" t="s">
        <v>41</v>
      </c>
      <c r="B12" s="109" t="s">
        <v>205</v>
      </c>
      <c r="C12" s="114"/>
      <c r="D12" s="114"/>
      <c r="E12" s="114"/>
      <c r="F12" s="243">
        <f>E12-C12</f>
        <v>0</v>
      </c>
      <c r="G12" s="111">
        <f t="shared" si="1"/>
        <v>0</v>
      </c>
      <c r="I12" s="182" t="s">
        <v>244</v>
      </c>
      <c r="J12" s="184"/>
    </row>
    <row r="13" spans="1:11" ht="30" customHeight="1">
      <c r="A13" s="110" t="s">
        <v>42</v>
      </c>
      <c r="B13" s="109" t="s">
        <v>16</v>
      </c>
      <c r="C13" s="114"/>
      <c r="D13" s="114"/>
      <c r="E13" s="114"/>
      <c r="F13" s="243">
        <f>E13-C13</f>
        <v>0</v>
      </c>
      <c r="G13" s="111">
        <f t="shared" si="1"/>
        <v>0</v>
      </c>
      <c r="I13" s="182" t="s">
        <v>205</v>
      </c>
      <c r="J13" s="184">
        <f>E12</f>
        <v>0</v>
      </c>
    </row>
    <row r="14" spans="1:11" ht="29.25" customHeight="1">
      <c r="A14" s="266" t="s">
        <v>50</v>
      </c>
      <c r="B14" s="267"/>
      <c r="C14" s="112">
        <f>SUM(C15)</f>
        <v>0</v>
      </c>
      <c r="D14" s="112">
        <f>SUM(D15)</f>
        <v>0</v>
      </c>
      <c r="E14" s="112">
        <f>SUM(E15:E15)</f>
        <v>0</v>
      </c>
      <c r="F14" s="242">
        <f>SUM(F15:F15)</f>
        <v>0</v>
      </c>
      <c r="G14" s="113">
        <f t="shared" si="1"/>
        <v>0</v>
      </c>
      <c r="I14" s="190" t="s">
        <v>249</v>
      </c>
      <c r="J14" s="184">
        <f>E10</f>
        <v>0</v>
      </c>
    </row>
    <row r="15" spans="1:11" ht="30" customHeight="1">
      <c r="A15" s="110" t="s">
        <v>43</v>
      </c>
      <c r="B15" s="109" t="s">
        <v>95</v>
      </c>
      <c r="C15" s="114"/>
      <c r="D15" s="114">
        <v>0</v>
      </c>
      <c r="E15" s="193">
        <f>'اصلاح مصارف '!E53+'اصلاح مصارف '!E54+'اصلاح مصارف '!E55+'اصلاح مصارف '!E56</f>
        <v>0</v>
      </c>
      <c r="F15" s="243">
        <f>E15-C15</f>
        <v>0</v>
      </c>
      <c r="G15" s="111">
        <f t="shared" si="1"/>
        <v>0</v>
      </c>
      <c r="I15" s="182" t="s">
        <v>245</v>
      </c>
      <c r="J15" s="185">
        <f>J11-J13-J14</f>
        <v>0</v>
      </c>
    </row>
    <row r="16" spans="1:11">
      <c r="A16" s="105"/>
      <c r="B16" s="106"/>
      <c r="C16" s="106"/>
      <c r="D16" s="106"/>
      <c r="E16" s="106"/>
      <c r="F16" s="106"/>
      <c r="G16" s="106"/>
    </row>
    <row r="17" spans="1:7" ht="31.5">
      <c r="A17" s="106"/>
      <c r="B17" s="106"/>
      <c r="C17" s="38"/>
      <c r="D17" s="38"/>
      <c r="E17" s="38"/>
      <c r="F17" s="38"/>
      <c r="G17" s="38"/>
    </row>
    <row r="18" spans="1:7" ht="33.75">
      <c r="A18" s="115" t="s">
        <v>129</v>
      </c>
      <c r="B18" s="115"/>
      <c r="C18" s="116"/>
      <c r="D18" s="116"/>
      <c r="E18" s="41"/>
      <c r="F18" s="41"/>
      <c r="G18" s="41"/>
    </row>
    <row r="19" spans="1:7" ht="31.5">
      <c r="A19" s="37"/>
      <c r="B19" s="38"/>
      <c r="C19" s="38"/>
      <c r="D19" s="38"/>
      <c r="E19" s="38"/>
      <c r="F19" s="38"/>
      <c r="G19" s="37"/>
    </row>
    <row r="20" spans="1:7">
      <c r="A20" s="105"/>
      <c r="B20" s="106"/>
      <c r="C20" s="106"/>
      <c r="D20" s="106"/>
      <c r="E20" s="106"/>
      <c r="F20" s="106"/>
      <c r="G20" s="106"/>
    </row>
    <row r="21" spans="1:7">
      <c r="A21" s="105"/>
      <c r="B21" s="106"/>
      <c r="C21" s="106"/>
      <c r="D21" s="106"/>
      <c r="E21" s="106"/>
      <c r="F21" s="106"/>
      <c r="G21" s="106"/>
    </row>
    <row r="22" spans="1:7">
      <c r="A22" s="105"/>
      <c r="B22" s="106"/>
      <c r="C22" s="106"/>
      <c r="D22" s="106"/>
      <c r="E22" s="106"/>
      <c r="F22" s="106"/>
      <c r="G22" s="106"/>
    </row>
    <row r="23" spans="1:7">
      <c r="A23" s="105"/>
      <c r="B23" s="106"/>
      <c r="C23" s="106"/>
      <c r="D23" s="106"/>
      <c r="E23" s="106"/>
      <c r="F23" s="106"/>
      <c r="G23" s="106"/>
    </row>
    <row r="24" spans="1:7">
      <c r="A24" s="105"/>
      <c r="B24" s="106"/>
      <c r="C24" s="106"/>
      <c r="D24" s="106"/>
      <c r="E24" s="106"/>
      <c r="F24" s="106"/>
      <c r="G24" s="106"/>
    </row>
    <row r="25" spans="1:7">
      <c r="A25" s="105"/>
      <c r="B25" s="106"/>
      <c r="C25" s="106"/>
      <c r="D25" s="106"/>
      <c r="E25" s="106"/>
      <c r="F25" s="106"/>
      <c r="G25" s="106"/>
    </row>
    <row r="26" spans="1:7">
      <c r="A26" s="105"/>
      <c r="B26" s="106"/>
      <c r="C26" s="106"/>
      <c r="D26" s="106"/>
      <c r="E26" s="106"/>
      <c r="F26" s="106"/>
      <c r="G26" s="106"/>
    </row>
    <row r="27" spans="1:7">
      <c r="A27" s="105"/>
      <c r="B27" s="106"/>
      <c r="C27" s="106"/>
      <c r="D27" s="106"/>
      <c r="E27" s="106"/>
      <c r="F27" s="106"/>
      <c r="G27" s="106"/>
    </row>
    <row r="28" spans="1:7">
      <c r="A28" s="105"/>
      <c r="B28" s="106"/>
      <c r="C28" s="106"/>
      <c r="D28" s="106"/>
      <c r="E28" s="106"/>
      <c r="F28" s="106"/>
      <c r="G28" s="106"/>
    </row>
    <row r="29" spans="1:7">
      <c r="A29" s="105"/>
      <c r="B29" s="106"/>
      <c r="C29" s="106"/>
      <c r="D29" s="106"/>
      <c r="E29" s="106"/>
      <c r="F29" s="106"/>
      <c r="G29" s="106"/>
    </row>
    <row r="30" spans="1:7">
      <c r="A30" s="105"/>
      <c r="B30" s="106"/>
      <c r="C30" s="106"/>
      <c r="D30" s="106"/>
      <c r="E30" s="106"/>
      <c r="F30" s="106"/>
      <c r="G30" s="106"/>
    </row>
    <row r="31" spans="1:7">
      <c r="A31" s="105"/>
      <c r="B31" s="106"/>
      <c r="C31" s="106"/>
      <c r="D31" s="106"/>
      <c r="E31" s="106"/>
      <c r="F31" s="106"/>
      <c r="G31" s="106"/>
    </row>
    <row r="32" spans="1:7">
      <c r="A32" s="105"/>
      <c r="B32" s="106"/>
      <c r="C32" s="106"/>
      <c r="D32" s="106"/>
      <c r="E32" s="106"/>
      <c r="F32" s="106"/>
      <c r="G32" s="106"/>
    </row>
    <row r="33" spans="1:7">
      <c r="A33" s="105"/>
      <c r="B33" s="106"/>
      <c r="C33" s="106"/>
      <c r="D33" s="106"/>
      <c r="E33" s="106"/>
      <c r="F33" s="106"/>
      <c r="G33" s="106"/>
    </row>
    <row r="34" spans="1:7">
      <c r="A34" s="105"/>
      <c r="B34" s="106"/>
      <c r="C34" s="106"/>
      <c r="D34" s="106"/>
      <c r="E34" s="106"/>
      <c r="F34" s="106"/>
      <c r="G34" s="106"/>
    </row>
    <row r="35" spans="1:7">
      <c r="A35" s="105"/>
      <c r="B35" s="106"/>
      <c r="C35" s="106"/>
      <c r="D35" s="106"/>
      <c r="E35" s="106"/>
      <c r="F35" s="106"/>
      <c r="G35" s="106"/>
    </row>
    <row r="36" spans="1:7">
      <c r="A36" s="105"/>
      <c r="B36" s="106"/>
      <c r="C36" s="106"/>
      <c r="D36" s="106"/>
      <c r="E36" s="106"/>
      <c r="F36" s="106"/>
      <c r="G36" s="106"/>
    </row>
    <row r="37" spans="1:7">
      <c r="A37" s="105"/>
      <c r="B37" s="106"/>
      <c r="C37" s="106"/>
      <c r="D37" s="106"/>
      <c r="E37" s="106"/>
      <c r="F37" s="106"/>
      <c r="G37" s="106"/>
    </row>
    <row r="38" spans="1:7">
      <c r="A38" s="105"/>
      <c r="B38" s="106"/>
      <c r="C38" s="106"/>
      <c r="D38" s="106"/>
      <c r="E38" s="106"/>
      <c r="F38" s="106"/>
      <c r="G38" s="106"/>
    </row>
    <row r="39" spans="1:7">
      <c r="A39" s="105"/>
      <c r="B39" s="106"/>
      <c r="C39" s="106"/>
      <c r="D39" s="106"/>
      <c r="E39" s="106"/>
      <c r="F39" s="106"/>
      <c r="G39" s="106"/>
    </row>
    <row r="40" spans="1:7">
      <c r="A40" s="105"/>
      <c r="B40" s="106"/>
      <c r="C40" s="106"/>
      <c r="D40" s="106"/>
      <c r="E40" s="106"/>
      <c r="F40" s="106"/>
      <c r="G40" s="106"/>
    </row>
    <row r="41" spans="1:7">
      <c r="A41" s="105"/>
      <c r="B41" s="106"/>
      <c r="C41" s="106"/>
      <c r="D41" s="106"/>
      <c r="E41" s="106"/>
      <c r="F41" s="106"/>
      <c r="G41" s="106"/>
    </row>
    <row r="42" spans="1:7">
      <c r="A42" s="105"/>
      <c r="B42" s="106"/>
      <c r="C42" s="106"/>
      <c r="D42" s="106"/>
      <c r="E42" s="106"/>
      <c r="F42" s="106"/>
      <c r="G42" s="106"/>
    </row>
    <row r="43" spans="1:7">
      <c r="A43" s="105"/>
      <c r="B43" s="106"/>
      <c r="C43" s="106"/>
      <c r="D43" s="106"/>
      <c r="E43" s="106"/>
      <c r="F43" s="106"/>
      <c r="G43" s="106"/>
    </row>
    <row r="44" spans="1:7">
      <c r="A44" s="105"/>
      <c r="B44" s="106"/>
      <c r="C44" s="106"/>
      <c r="D44" s="106"/>
      <c r="E44" s="106"/>
      <c r="F44" s="106"/>
      <c r="G44" s="106"/>
    </row>
    <row r="45" spans="1:7">
      <c r="A45" s="105"/>
      <c r="B45" s="106"/>
      <c r="C45" s="106"/>
      <c r="D45" s="106"/>
      <c r="E45" s="106"/>
      <c r="F45" s="106"/>
      <c r="G45" s="106"/>
    </row>
    <row r="46" spans="1:7">
      <c r="A46" s="105"/>
      <c r="B46" s="106"/>
      <c r="C46" s="106"/>
      <c r="D46" s="106"/>
      <c r="E46" s="106"/>
      <c r="F46" s="106"/>
      <c r="G46" s="106"/>
    </row>
    <row r="47" spans="1:7">
      <c r="A47" s="105"/>
      <c r="B47" s="106"/>
      <c r="C47" s="106"/>
      <c r="D47" s="106"/>
      <c r="E47" s="106"/>
      <c r="F47" s="106"/>
      <c r="G47" s="106"/>
    </row>
    <row r="48" spans="1:7">
      <c r="A48" s="105"/>
      <c r="B48" s="106"/>
      <c r="C48" s="106"/>
      <c r="D48" s="106"/>
      <c r="E48" s="106"/>
      <c r="F48" s="106"/>
      <c r="G48" s="106"/>
    </row>
    <row r="49" spans="1:7">
      <c r="A49" s="105"/>
      <c r="B49" s="106"/>
      <c r="C49" s="106"/>
      <c r="D49" s="106"/>
      <c r="E49" s="106"/>
      <c r="F49" s="106"/>
      <c r="G49" s="106"/>
    </row>
    <row r="50" spans="1:7">
      <c r="A50" s="105"/>
      <c r="B50" s="106"/>
      <c r="C50" s="106"/>
      <c r="D50" s="106"/>
      <c r="E50" s="106"/>
      <c r="F50" s="106"/>
      <c r="G50" s="106"/>
    </row>
    <row r="51" spans="1:7">
      <c r="A51" s="105"/>
      <c r="B51" s="106"/>
      <c r="C51" s="106"/>
      <c r="D51" s="106"/>
      <c r="E51" s="106"/>
      <c r="F51" s="106"/>
      <c r="G51" s="106"/>
    </row>
    <row r="52" spans="1:7">
      <c r="A52" s="105"/>
      <c r="B52" s="106"/>
      <c r="C52" s="106"/>
      <c r="D52" s="106"/>
      <c r="E52" s="106"/>
      <c r="F52" s="106"/>
      <c r="G52" s="106"/>
    </row>
    <row r="53" spans="1:7">
      <c r="A53" s="105"/>
      <c r="B53" s="106"/>
      <c r="C53" s="106"/>
      <c r="D53" s="106"/>
      <c r="E53" s="106"/>
      <c r="F53" s="106"/>
      <c r="G53" s="106"/>
    </row>
    <row r="54" spans="1:7">
      <c r="A54" s="105"/>
      <c r="B54" s="106"/>
      <c r="C54" s="106"/>
      <c r="D54" s="106"/>
      <c r="E54" s="106"/>
      <c r="F54" s="106"/>
      <c r="G54" s="106"/>
    </row>
    <row r="55" spans="1:7">
      <c r="A55" s="105"/>
      <c r="B55" s="106"/>
      <c r="C55" s="106"/>
      <c r="D55" s="106"/>
      <c r="E55" s="106"/>
      <c r="F55" s="106"/>
      <c r="G55" s="106"/>
    </row>
    <row r="56" spans="1:7">
      <c r="A56" s="105"/>
      <c r="B56" s="106"/>
      <c r="C56" s="106"/>
      <c r="D56" s="106"/>
      <c r="E56" s="106"/>
      <c r="F56" s="106"/>
      <c r="G56" s="106"/>
    </row>
    <row r="57" spans="1:7">
      <c r="A57" s="105"/>
      <c r="B57" s="106"/>
      <c r="C57" s="106"/>
      <c r="D57" s="106"/>
      <c r="E57" s="106"/>
      <c r="F57" s="106"/>
      <c r="G57" s="106"/>
    </row>
    <row r="58" spans="1:7">
      <c r="A58" s="105"/>
      <c r="B58" s="106"/>
      <c r="C58" s="106"/>
      <c r="D58" s="106"/>
      <c r="E58" s="106"/>
      <c r="F58" s="106"/>
      <c r="G58" s="106"/>
    </row>
    <row r="59" spans="1:7">
      <c r="A59" s="105"/>
      <c r="B59" s="106"/>
      <c r="C59" s="106"/>
      <c r="D59" s="106"/>
      <c r="E59" s="106"/>
      <c r="F59" s="106"/>
      <c r="G59" s="106"/>
    </row>
    <row r="60" spans="1:7">
      <c r="A60" s="105"/>
      <c r="B60" s="106"/>
      <c r="C60" s="106"/>
      <c r="D60" s="106"/>
      <c r="E60" s="106"/>
      <c r="F60" s="106"/>
      <c r="G60" s="106"/>
    </row>
    <row r="61" spans="1:7">
      <c r="A61" s="105"/>
      <c r="B61" s="106"/>
      <c r="C61" s="106"/>
      <c r="D61" s="106"/>
      <c r="E61" s="106"/>
      <c r="F61" s="106"/>
      <c r="G61" s="106"/>
    </row>
    <row r="62" spans="1:7">
      <c r="A62" s="105"/>
      <c r="B62" s="106"/>
      <c r="C62" s="106"/>
      <c r="D62" s="106"/>
      <c r="E62" s="106"/>
      <c r="F62" s="106"/>
      <c r="G62" s="106"/>
    </row>
    <row r="63" spans="1:7">
      <c r="A63" s="105"/>
      <c r="B63" s="106"/>
      <c r="C63" s="106"/>
      <c r="D63" s="106"/>
      <c r="E63" s="106"/>
      <c r="F63" s="106"/>
      <c r="G63" s="106"/>
    </row>
    <row r="64" spans="1:7">
      <c r="A64" s="105"/>
      <c r="B64" s="106"/>
      <c r="C64" s="106"/>
      <c r="D64" s="106"/>
      <c r="E64" s="106"/>
      <c r="F64" s="106"/>
      <c r="G64" s="106"/>
    </row>
    <row r="65" spans="1:7">
      <c r="A65" s="105"/>
      <c r="B65" s="106"/>
      <c r="C65" s="106"/>
      <c r="D65" s="106"/>
      <c r="E65" s="106"/>
      <c r="F65" s="106"/>
      <c r="G65" s="106"/>
    </row>
    <row r="66" spans="1:7">
      <c r="A66" s="105"/>
      <c r="B66" s="106"/>
      <c r="C66" s="106"/>
      <c r="D66" s="106"/>
      <c r="E66" s="106"/>
      <c r="F66" s="106"/>
      <c r="G66" s="106"/>
    </row>
    <row r="67" spans="1:7">
      <c r="A67" s="105"/>
      <c r="B67" s="106"/>
      <c r="C67" s="106"/>
      <c r="D67" s="106"/>
      <c r="E67" s="106"/>
      <c r="F67" s="106"/>
      <c r="G67" s="106"/>
    </row>
    <row r="68" spans="1:7">
      <c r="A68" s="105"/>
      <c r="B68" s="106"/>
      <c r="C68" s="106"/>
      <c r="D68" s="106"/>
      <c r="E68" s="106"/>
      <c r="F68" s="106"/>
      <c r="G68" s="106"/>
    </row>
    <row r="69" spans="1:7">
      <c r="A69" s="105"/>
      <c r="B69" s="106"/>
      <c r="C69" s="106"/>
      <c r="D69" s="106"/>
      <c r="E69" s="106"/>
      <c r="F69" s="106"/>
      <c r="G69" s="106"/>
    </row>
    <row r="70" spans="1:7">
      <c r="A70" s="105"/>
      <c r="B70" s="106"/>
      <c r="C70" s="106"/>
      <c r="D70" s="106"/>
      <c r="E70" s="106"/>
      <c r="F70" s="106"/>
      <c r="G70" s="106"/>
    </row>
    <row r="71" spans="1:7">
      <c r="A71" s="105"/>
      <c r="B71" s="106"/>
      <c r="C71" s="106"/>
      <c r="D71" s="106"/>
      <c r="E71" s="106"/>
      <c r="F71" s="106"/>
      <c r="G71" s="106"/>
    </row>
    <row r="72" spans="1:7">
      <c r="A72" s="105"/>
      <c r="B72" s="106"/>
      <c r="C72" s="106"/>
      <c r="D72" s="106"/>
      <c r="E72" s="106"/>
      <c r="F72" s="106"/>
      <c r="G72" s="106"/>
    </row>
    <row r="73" spans="1:7">
      <c r="A73" s="105"/>
      <c r="B73" s="106"/>
      <c r="C73" s="106"/>
      <c r="D73" s="106"/>
      <c r="E73" s="106"/>
      <c r="F73" s="106"/>
      <c r="G73" s="106"/>
    </row>
    <row r="74" spans="1:7">
      <c r="A74" s="105"/>
      <c r="B74" s="106"/>
      <c r="C74" s="106"/>
      <c r="D74" s="106"/>
      <c r="E74" s="106"/>
      <c r="F74" s="106"/>
      <c r="G74" s="106"/>
    </row>
    <row r="75" spans="1:7">
      <c r="A75" s="105"/>
      <c r="B75" s="106"/>
      <c r="C75" s="106"/>
      <c r="D75" s="106"/>
      <c r="E75" s="106"/>
      <c r="F75" s="106"/>
      <c r="G75" s="106"/>
    </row>
    <row r="76" spans="1:7">
      <c r="A76" s="105"/>
      <c r="B76" s="106"/>
      <c r="C76" s="106"/>
      <c r="D76" s="106"/>
      <c r="E76" s="106"/>
      <c r="F76" s="106"/>
      <c r="G76" s="106"/>
    </row>
    <row r="77" spans="1:7">
      <c r="A77" s="105"/>
      <c r="B77" s="106"/>
      <c r="C77" s="106"/>
      <c r="D77" s="106"/>
      <c r="E77" s="106"/>
      <c r="F77" s="106"/>
      <c r="G77" s="106"/>
    </row>
    <row r="78" spans="1:7">
      <c r="A78" s="105"/>
      <c r="B78" s="106"/>
      <c r="C78" s="106"/>
      <c r="D78" s="106"/>
      <c r="E78" s="106"/>
      <c r="F78" s="106"/>
      <c r="G78" s="106"/>
    </row>
    <row r="79" spans="1:7">
      <c r="A79" s="105"/>
      <c r="B79" s="106"/>
      <c r="C79" s="106"/>
      <c r="D79" s="106"/>
      <c r="E79" s="106"/>
      <c r="F79" s="106"/>
      <c r="G79" s="106"/>
    </row>
    <row r="80" spans="1:7">
      <c r="A80" s="105"/>
      <c r="B80" s="106"/>
      <c r="C80" s="106"/>
      <c r="D80" s="106"/>
      <c r="E80" s="106"/>
      <c r="F80" s="106"/>
      <c r="G80" s="106"/>
    </row>
    <row r="81" spans="1:7">
      <c r="A81" s="105"/>
      <c r="B81" s="106"/>
      <c r="C81" s="106"/>
      <c r="D81" s="106"/>
      <c r="E81" s="106"/>
      <c r="F81" s="106"/>
      <c r="G81" s="106"/>
    </row>
    <row r="82" spans="1:7">
      <c r="A82" s="105"/>
      <c r="B82" s="106"/>
      <c r="C82" s="106"/>
      <c r="D82" s="106"/>
      <c r="E82" s="106"/>
      <c r="F82" s="106"/>
      <c r="G82" s="106"/>
    </row>
    <row r="83" spans="1:7">
      <c r="A83" s="105"/>
      <c r="B83" s="106"/>
      <c r="C83" s="106"/>
      <c r="D83" s="106"/>
      <c r="E83" s="106"/>
      <c r="F83" s="106"/>
      <c r="G83" s="106"/>
    </row>
    <row r="84" spans="1:7">
      <c r="A84" s="105"/>
      <c r="B84" s="106"/>
      <c r="C84" s="106"/>
      <c r="D84" s="106"/>
      <c r="E84" s="106"/>
      <c r="F84" s="106"/>
      <c r="G84" s="106"/>
    </row>
    <row r="85" spans="1:7">
      <c r="A85" s="105"/>
      <c r="B85" s="106"/>
      <c r="C85" s="106"/>
      <c r="D85" s="106"/>
      <c r="E85" s="106"/>
      <c r="F85" s="106"/>
      <c r="G85" s="106"/>
    </row>
    <row r="86" spans="1:7">
      <c r="A86" s="105"/>
      <c r="B86" s="106"/>
      <c r="C86" s="106"/>
      <c r="D86" s="106"/>
      <c r="E86" s="106"/>
      <c r="F86" s="106"/>
      <c r="G86" s="106"/>
    </row>
    <row r="87" spans="1:7">
      <c r="A87" s="105"/>
      <c r="B87" s="106"/>
      <c r="C87" s="106"/>
      <c r="D87" s="106"/>
      <c r="E87" s="106"/>
      <c r="F87" s="106"/>
      <c r="G87" s="106"/>
    </row>
    <row r="88" spans="1:7">
      <c r="A88" s="105"/>
      <c r="B88" s="106"/>
      <c r="C88" s="106"/>
      <c r="D88" s="106"/>
      <c r="E88" s="106"/>
      <c r="F88" s="106"/>
      <c r="G88" s="106"/>
    </row>
    <row r="89" spans="1:7">
      <c r="A89" s="105"/>
      <c r="B89" s="106"/>
      <c r="C89" s="106"/>
      <c r="D89" s="106"/>
      <c r="E89" s="106"/>
      <c r="F89" s="106"/>
      <c r="G89" s="106"/>
    </row>
    <row r="90" spans="1:7">
      <c r="A90" s="105"/>
      <c r="B90" s="106"/>
      <c r="C90" s="106"/>
      <c r="D90" s="106"/>
      <c r="E90" s="106"/>
      <c r="F90" s="106"/>
      <c r="G90" s="106"/>
    </row>
    <row r="91" spans="1:7">
      <c r="A91" s="105"/>
      <c r="B91" s="106"/>
      <c r="C91" s="106"/>
      <c r="D91" s="106"/>
      <c r="E91" s="106"/>
      <c r="F91" s="106"/>
      <c r="G91" s="106"/>
    </row>
    <row r="92" spans="1:7">
      <c r="A92" s="105"/>
      <c r="B92" s="106"/>
      <c r="C92" s="106"/>
      <c r="D92" s="106"/>
      <c r="E92" s="106"/>
      <c r="F92" s="106"/>
      <c r="G92" s="106"/>
    </row>
    <row r="93" spans="1:7">
      <c r="A93" s="105"/>
      <c r="B93" s="106"/>
      <c r="C93" s="106"/>
      <c r="D93" s="106"/>
      <c r="E93" s="106"/>
      <c r="F93" s="106"/>
      <c r="G93" s="106"/>
    </row>
    <row r="94" spans="1:7">
      <c r="A94" s="105"/>
      <c r="B94" s="106"/>
      <c r="C94" s="106"/>
      <c r="D94" s="106"/>
      <c r="E94" s="106"/>
      <c r="F94" s="106"/>
      <c r="G94" s="106"/>
    </row>
    <row r="95" spans="1:7">
      <c r="A95" s="105"/>
      <c r="B95" s="106"/>
      <c r="C95" s="106"/>
      <c r="D95" s="106"/>
      <c r="E95" s="106"/>
      <c r="F95" s="106"/>
      <c r="G95" s="106"/>
    </row>
    <row r="96" spans="1:7">
      <c r="A96" s="105"/>
      <c r="B96" s="106"/>
      <c r="C96" s="106"/>
      <c r="D96" s="106"/>
      <c r="E96" s="106"/>
      <c r="F96" s="106"/>
      <c r="G96" s="106"/>
    </row>
    <row r="97" spans="1:7">
      <c r="A97" s="105"/>
      <c r="B97" s="106"/>
      <c r="C97" s="106"/>
      <c r="D97" s="106"/>
      <c r="E97" s="106"/>
      <c r="F97" s="106"/>
      <c r="G97" s="106"/>
    </row>
    <row r="98" spans="1:7">
      <c r="A98" s="105"/>
      <c r="B98" s="106"/>
      <c r="C98" s="106"/>
      <c r="D98" s="106"/>
      <c r="E98" s="106"/>
      <c r="F98" s="106"/>
      <c r="G98" s="106"/>
    </row>
    <row r="99" spans="1:7">
      <c r="A99" s="105"/>
      <c r="B99" s="106"/>
      <c r="C99" s="106"/>
      <c r="D99" s="106"/>
      <c r="E99" s="106"/>
      <c r="F99" s="106"/>
      <c r="G99" s="106"/>
    </row>
    <row r="100" spans="1:7">
      <c r="A100" s="105"/>
      <c r="B100" s="106"/>
      <c r="C100" s="106"/>
      <c r="D100" s="106"/>
      <c r="E100" s="106"/>
      <c r="F100" s="106"/>
      <c r="G100" s="106"/>
    </row>
    <row r="101" spans="1:7">
      <c r="A101" s="105"/>
      <c r="B101" s="106"/>
      <c r="C101" s="106"/>
      <c r="D101" s="106"/>
      <c r="E101" s="106"/>
      <c r="F101" s="106"/>
      <c r="G101" s="106"/>
    </row>
    <row r="102" spans="1:7">
      <c r="A102" s="105"/>
      <c r="B102" s="106"/>
      <c r="C102" s="106"/>
      <c r="D102" s="106"/>
      <c r="E102" s="106"/>
      <c r="F102" s="106"/>
      <c r="G102" s="106"/>
    </row>
    <row r="103" spans="1:7">
      <c r="A103" s="105"/>
      <c r="B103" s="106"/>
      <c r="C103" s="106"/>
      <c r="D103" s="106"/>
      <c r="E103" s="106"/>
      <c r="F103" s="106"/>
      <c r="G103" s="106"/>
    </row>
    <row r="104" spans="1:7">
      <c r="A104" s="105"/>
      <c r="B104" s="106"/>
      <c r="C104" s="106"/>
      <c r="D104" s="106"/>
      <c r="E104" s="106"/>
      <c r="F104" s="106"/>
      <c r="G104" s="106"/>
    </row>
    <row r="105" spans="1:7">
      <c r="A105" s="105"/>
      <c r="B105" s="106"/>
      <c r="C105" s="106"/>
      <c r="D105" s="106"/>
      <c r="E105" s="106"/>
      <c r="F105" s="106"/>
      <c r="G105" s="106"/>
    </row>
    <row r="106" spans="1:7">
      <c r="A106" s="105"/>
      <c r="B106" s="106"/>
      <c r="C106" s="106"/>
      <c r="D106" s="106"/>
      <c r="E106" s="106"/>
      <c r="F106" s="106"/>
      <c r="G106" s="106"/>
    </row>
    <row r="107" spans="1:7">
      <c r="A107" s="105"/>
      <c r="B107" s="106"/>
      <c r="C107" s="106"/>
      <c r="D107" s="106"/>
      <c r="E107" s="106"/>
      <c r="F107" s="106"/>
      <c r="G107" s="106"/>
    </row>
    <row r="108" spans="1:7">
      <c r="A108" s="105"/>
      <c r="B108" s="106"/>
      <c r="C108" s="106"/>
      <c r="D108" s="106"/>
      <c r="E108" s="106"/>
      <c r="F108" s="106"/>
      <c r="G108" s="106"/>
    </row>
    <row r="109" spans="1:7">
      <c r="A109" s="105"/>
      <c r="B109" s="106"/>
      <c r="C109" s="106"/>
      <c r="D109" s="106"/>
      <c r="E109" s="106"/>
      <c r="F109" s="106"/>
      <c r="G109" s="106"/>
    </row>
    <row r="110" spans="1:7">
      <c r="A110" s="105"/>
      <c r="B110" s="106"/>
      <c r="C110" s="106"/>
      <c r="D110" s="106"/>
      <c r="E110" s="106"/>
      <c r="F110" s="106"/>
      <c r="G110" s="106"/>
    </row>
    <row r="111" spans="1:7">
      <c r="A111" s="105"/>
      <c r="B111" s="106"/>
      <c r="C111" s="106"/>
      <c r="D111" s="106"/>
      <c r="E111" s="106"/>
      <c r="F111" s="106"/>
      <c r="G111" s="106"/>
    </row>
    <row r="112" spans="1:7">
      <c r="A112" s="105"/>
      <c r="B112" s="106"/>
      <c r="C112" s="106"/>
      <c r="D112" s="106"/>
      <c r="E112" s="106"/>
      <c r="F112" s="106"/>
      <c r="G112" s="106"/>
    </row>
    <row r="113" spans="1:7">
      <c r="A113" s="105"/>
      <c r="B113" s="106"/>
      <c r="C113" s="106"/>
      <c r="D113" s="106"/>
      <c r="E113" s="106"/>
      <c r="F113" s="106"/>
      <c r="G113" s="106"/>
    </row>
    <row r="114" spans="1:7">
      <c r="A114" s="105"/>
      <c r="B114" s="106"/>
      <c r="C114" s="106"/>
      <c r="D114" s="106"/>
      <c r="E114" s="106"/>
      <c r="F114" s="106"/>
      <c r="G114" s="106"/>
    </row>
    <row r="115" spans="1:7">
      <c r="A115" s="105"/>
      <c r="B115" s="106"/>
      <c r="C115" s="106"/>
      <c r="D115" s="106"/>
      <c r="E115" s="106"/>
      <c r="F115" s="106"/>
      <c r="G115" s="106"/>
    </row>
    <row r="116" spans="1:7">
      <c r="A116" s="105"/>
      <c r="B116" s="106"/>
      <c r="C116" s="106"/>
      <c r="D116" s="106"/>
      <c r="E116" s="106"/>
      <c r="F116" s="106"/>
      <c r="G116" s="106"/>
    </row>
    <row r="117" spans="1:7">
      <c r="A117" s="105"/>
      <c r="B117" s="106"/>
      <c r="C117" s="106"/>
      <c r="D117" s="106"/>
      <c r="E117" s="106"/>
      <c r="F117" s="106"/>
      <c r="G117" s="106"/>
    </row>
    <row r="118" spans="1:7">
      <c r="A118" s="105"/>
      <c r="B118" s="106"/>
      <c r="C118" s="106"/>
      <c r="D118" s="106"/>
      <c r="E118" s="106"/>
      <c r="F118" s="106"/>
      <c r="G118" s="106"/>
    </row>
    <row r="119" spans="1:7">
      <c r="A119" s="105"/>
      <c r="B119" s="106"/>
      <c r="C119" s="106"/>
      <c r="D119" s="106"/>
      <c r="E119" s="106"/>
      <c r="F119" s="106"/>
      <c r="G119" s="106"/>
    </row>
    <row r="120" spans="1:7">
      <c r="A120" s="105"/>
      <c r="B120" s="106"/>
      <c r="C120" s="106"/>
      <c r="D120" s="106"/>
      <c r="E120" s="106"/>
      <c r="F120" s="106"/>
      <c r="G120" s="106"/>
    </row>
    <row r="121" spans="1:7">
      <c r="A121" s="105"/>
      <c r="B121" s="106"/>
      <c r="C121" s="106"/>
      <c r="D121" s="106"/>
      <c r="E121" s="106"/>
      <c r="F121" s="106"/>
      <c r="G121" s="106"/>
    </row>
    <row r="122" spans="1:7">
      <c r="A122" s="105"/>
      <c r="B122" s="106"/>
      <c r="C122" s="106"/>
      <c r="D122" s="106"/>
      <c r="E122" s="106"/>
      <c r="F122" s="106"/>
      <c r="G122" s="106"/>
    </row>
    <row r="123" spans="1:7">
      <c r="A123" s="105"/>
      <c r="B123" s="106"/>
      <c r="C123" s="106"/>
      <c r="D123" s="106"/>
      <c r="E123" s="106"/>
      <c r="F123" s="106"/>
      <c r="G123" s="106"/>
    </row>
    <row r="124" spans="1:7">
      <c r="A124" s="105"/>
      <c r="B124" s="106"/>
      <c r="C124" s="106"/>
      <c r="D124" s="106"/>
      <c r="E124" s="106"/>
      <c r="F124" s="106"/>
      <c r="G124" s="106"/>
    </row>
    <row r="125" spans="1:7">
      <c r="A125" s="105"/>
      <c r="B125" s="106"/>
      <c r="C125" s="106"/>
      <c r="D125" s="106"/>
      <c r="E125" s="106"/>
      <c r="F125" s="106"/>
      <c r="G125" s="106"/>
    </row>
    <row r="126" spans="1:7">
      <c r="A126" s="105"/>
      <c r="B126" s="106"/>
      <c r="C126" s="106"/>
      <c r="D126" s="106"/>
      <c r="E126" s="106"/>
      <c r="F126" s="106"/>
      <c r="G126" s="106"/>
    </row>
    <row r="127" spans="1:7">
      <c r="A127" s="105"/>
      <c r="B127" s="106"/>
      <c r="C127" s="106"/>
      <c r="D127" s="106"/>
      <c r="E127" s="106"/>
      <c r="F127" s="106"/>
      <c r="G127" s="106"/>
    </row>
    <row r="128" spans="1:7">
      <c r="A128" s="105"/>
      <c r="B128" s="106"/>
      <c r="C128" s="106"/>
      <c r="D128" s="106"/>
      <c r="E128" s="106"/>
      <c r="F128" s="106"/>
      <c r="G128" s="106"/>
    </row>
    <row r="129" spans="1:7">
      <c r="A129" s="105"/>
      <c r="B129" s="106"/>
      <c r="C129" s="106"/>
      <c r="D129" s="106"/>
      <c r="E129" s="106"/>
      <c r="F129" s="106"/>
      <c r="G129" s="106"/>
    </row>
    <row r="130" spans="1:7">
      <c r="A130" s="105"/>
      <c r="B130" s="106"/>
      <c r="C130" s="106"/>
      <c r="D130" s="106"/>
      <c r="E130" s="106"/>
      <c r="F130" s="106"/>
      <c r="G130" s="106"/>
    </row>
    <row r="131" spans="1:7">
      <c r="A131" s="105"/>
      <c r="B131" s="106"/>
      <c r="C131" s="106"/>
      <c r="D131" s="106"/>
      <c r="E131" s="106"/>
      <c r="F131" s="106"/>
      <c r="G131" s="106"/>
    </row>
    <row r="132" spans="1:7">
      <c r="A132" s="105"/>
      <c r="B132" s="106"/>
      <c r="C132" s="106"/>
      <c r="D132" s="106"/>
      <c r="E132" s="106"/>
      <c r="F132" s="106"/>
      <c r="G132" s="106"/>
    </row>
    <row r="133" spans="1:7">
      <c r="A133" s="105"/>
      <c r="B133" s="106"/>
      <c r="C133" s="106"/>
      <c r="D133" s="106"/>
      <c r="E133" s="106"/>
      <c r="F133" s="106"/>
      <c r="G133" s="106"/>
    </row>
    <row r="134" spans="1:7">
      <c r="A134" s="105"/>
      <c r="B134" s="106"/>
      <c r="C134" s="106"/>
      <c r="D134" s="106"/>
      <c r="E134" s="106"/>
      <c r="F134" s="106"/>
      <c r="G134" s="106"/>
    </row>
    <row r="135" spans="1:7">
      <c r="A135" s="105"/>
      <c r="B135" s="106"/>
      <c r="C135" s="106"/>
      <c r="D135" s="106"/>
      <c r="E135" s="106"/>
      <c r="F135" s="106"/>
      <c r="G135" s="106"/>
    </row>
    <row r="136" spans="1:7">
      <c r="A136" s="105"/>
      <c r="B136" s="106"/>
      <c r="C136" s="106"/>
      <c r="D136" s="106"/>
      <c r="E136" s="106"/>
      <c r="F136" s="106"/>
      <c r="G136" s="106"/>
    </row>
    <row r="137" spans="1:7">
      <c r="A137" s="105"/>
      <c r="B137" s="106"/>
      <c r="C137" s="106"/>
      <c r="D137" s="106"/>
      <c r="E137" s="106"/>
      <c r="F137" s="106"/>
      <c r="G137" s="106"/>
    </row>
    <row r="138" spans="1:7">
      <c r="A138" s="105"/>
      <c r="B138" s="106"/>
      <c r="C138" s="106"/>
      <c r="D138" s="106"/>
      <c r="E138" s="106"/>
      <c r="F138" s="106"/>
      <c r="G138" s="106"/>
    </row>
    <row r="139" spans="1:7">
      <c r="A139" s="105"/>
      <c r="B139" s="106"/>
      <c r="C139" s="106"/>
      <c r="D139" s="106"/>
      <c r="E139" s="106"/>
      <c r="F139" s="106"/>
      <c r="G139" s="106"/>
    </row>
    <row r="140" spans="1:7">
      <c r="A140" s="105"/>
      <c r="B140" s="106"/>
      <c r="C140" s="106"/>
      <c r="D140" s="106"/>
      <c r="E140" s="106"/>
      <c r="F140" s="106"/>
      <c r="G140" s="106"/>
    </row>
    <row r="141" spans="1:7">
      <c r="A141" s="105"/>
      <c r="B141" s="106"/>
      <c r="C141" s="106"/>
      <c r="D141" s="106"/>
      <c r="E141" s="106"/>
      <c r="F141" s="106"/>
      <c r="G141" s="106"/>
    </row>
    <row r="142" spans="1:7">
      <c r="A142" s="105"/>
      <c r="B142" s="106"/>
      <c r="C142" s="106"/>
      <c r="D142" s="106"/>
      <c r="E142" s="106"/>
      <c r="F142" s="106"/>
      <c r="G142" s="106"/>
    </row>
    <row r="143" spans="1:7">
      <c r="A143" s="105"/>
      <c r="B143" s="106"/>
      <c r="C143" s="106"/>
      <c r="D143" s="106"/>
      <c r="E143" s="106"/>
      <c r="F143" s="106"/>
      <c r="G143" s="106"/>
    </row>
    <row r="144" spans="1:7">
      <c r="A144" s="105"/>
      <c r="B144" s="106"/>
      <c r="C144" s="106"/>
      <c r="D144" s="106"/>
      <c r="E144" s="106"/>
      <c r="F144" s="106"/>
      <c r="G144" s="106"/>
    </row>
    <row r="145" spans="1:7">
      <c r="A145" s="105"/>
      <c r="B145" s="106"/>
      <c r="C145" s="106"/>
      <c r="D145" s="106"/>
      <c r="E145" s="106"/>
      <c r="F145" s="106"/>
      <c r="G145" s="106"/>
    </row>
    <row r="146" spans="1:7">
      <c r="A146" s="105"/>
      <c r="B146" s="106"/>
      <c r="C146" s="106"/>
      <c r="D146" s="106"/>
      <c r="E146" s="106"/>
      <c r="F146" s="106"/>
      <c r="G146" s="106"/>
    </row>
    <row r="147" spans="1:7">
      <c r="A147" s="105"/>
      <c r="B147" s="106"/>
      <c r="C147" s="106"/>
      <c r="D147" s="106"/>
      <c r="E147" s="106"/>
      <c r="F147" s="106"/>
      <c r="G147" s="106"/>
    </row>
    <row r="148" spans="1:7">
      <c r="A148" s="105"/>
      <c r="B148" s="106"/>
      <c r="C148" s="106"/>
      <c r="D148" s="106"/>
      <c r="E148" s="106"/>
      <c r="F148" s="106"/>
      <c r="G148" s="106"/>
    </row>
    <row r="149" spans="1:7">
      <c r="A149" s="105"/>
      <c r="B149" s="106"/>
      <c r="C149" s="106"/>
      <c r="D149" s="106"/>
      <c r="E149" s="106"/>
      <c r="F149" s="106"/>
      <c r="G149" s="106"/>
    </row>
    <row r="150" spans="1:7">
      <c r="A150" s="105"/>
      <c r="B150" s="106"/>
      <c r="C150" s="106"/>
      <c r="D150" s="106"/>
      <c r="E150" s="106"/>
      <c r="F150" s="106"/>
      <c r="G150" s="106"/>
    </row>
    <row r="151" spans="1:7">
      <c r="A151" s="105"/>
      <c r="B151" s="106"/>
      <c r="C151" s="106"/>
      <c r="D151" s="106"/>
      <c r="E151" s="106"/>
      <c r="F151" s="106"/>
      <c r="G151" s="106"/>
    </row>
    <row r="152" spans="1:7">
      <c r="A152" s="105"/>
      <c r="B152" s="106"/>
      <c r="C152" s="106"/>
      <c r="D152" s="106"/>
      <c r="E152" s="106"/>
      <c r="F152" s="106"/>
      <c r="G152" s="106"/>
    </row>
    <row r="153" spans="1:7">
      <c r="A153" s="105"/>
      <c r="B153" s="106"/>
      <c r="C153" s="106"/>
      <c r="D153" s="106"/>
      <c r="E153" s="106"/>
      <c r="F153" s="106"/>
      <c r="G153" s="106"/>
    </row>
    <row r="154" spans="1:7">
      <c r="A154" s="105"/>
      <c r="B154" s="106"/>
      <c r="C154" s="106"/>
      <c r="D154" s="106"/>
      <c r="E154" s="106"/>
      <c r="F154" s="106"/>
      <c r="G154" s="106"/>
    </row>
    <row r="155" spans="1:7">
      <c r="A155" s="105"/>
      <c r="B155" s="106"/>
      <c r="C155" s="106"/>
      <c r="D155" s="106"/>
      <c r="E155" s="106"/>
      <c r="F155" s="106"/>
      <c r="G155" s="106"/>
    </row>
    <row r="156" spans="1:7">
      <c r="A156" s="105"/>
      <c r="B156" s="106"/>
      <c r="C156" s="106"/>
      <c r="D156" s="106"/>
      <c r="E156" s="106"/>
      <c r="F156" s="106"/>
      <c r="G156" s="106"/>
    </row>
    <row r="157" spans="1:7">
      <c r="A157" s="105"/>
      <c r="B157" s="106"/>
      <c r="C157" s="106"/>
      <c r="D157" s="106"/>
      <c r="E157" s="106"/>
      <c r="F157" s="106"/>
      <c r="G157" s="106"/>
    </row>
    <row r="158" spans="1:7">
      <c r="A158" s="105"/>
      <c r="B158" s="106"/>
      <c r="C158" s="106"/>
      <c r="D158" s="106"/>
      <c r="E158" s="106"/>
      <c r="F158" s="106"/>
      <c r="G158" s="106"/>
    </row>
    <row r="159" spans="1:7">
      <c r="A159" s="105"/>
      <c r="B159" s="106"/>
      <c r="C159" s="106"/>
      <c r="D159" s="106"/>
      <c r="E159" s="106"/>
      <c r="F159" s="106"/>
      <c r="G159" s="106"/>
    </row>
    <row r="160" spans="1:7">
      <c r="A160" s="105"/>
      <c r="B160" s="106"/>
      <c r="C160" s="106"/>
      <c r="D160" s="106"/>
      <c r="E160" s="106"/>
      <c r="F160" s="106"/>
      <c r="G160" s="106"/>
    </row>
    <row r="161" spans="1:7">
      <c r="A161" s="105"/>
      <c r="B161" s="106"/>
      <c r="C161" s="106"/>
      <c r="D161" s="106"/>
      <c r="E161" s="106"/>
      <c r="F161" s="106"/>
      <c r="G161" s="106"/>
    </row>
    <row r="162" spans="1:7">
      <c r="A162" s="105"/>
      <c r="B162" s="106"/>
      <c r="C162" s="106"/>
      <c r="D162" s="106"/>
      <c r="E162" s="106"/>
      <c r="F162" s="106"/>
      <c r="G162" s="106"/>
    </row>
    <row r="163" spans="1:7">
      <c r="A163" s="105"/>
      <c r="B163" s="106"/>
      <c r="C163" s="106"/>
      <c r="D163" s="106"/>
      <c r="E163" s="106"/>
      <c r="F163" s="106"/>
      <c r="G163" s="106"/>
    </row>
    <row r="164" spans="1:7">
      <c r="A164" s="105"/>
      <c r="B164" s="106"/>
      <c r="C164" s="106"/>
      <c r="D164" s="106"/>
      <c r="E164" s="106"/>
      <c r="F164" s="106"/>
      <c r="G164" s="106"/>
    </row>
    <row r="165" spans="1:7">
      <c r="A165" s="105"/>
      <c r="B165" s="106"/>
      <c r="C165" s="106"/>
      <c r="D165" s="106"/>
      <c r="E165" s="106"/>
      <c r="F165" s="106"/>
      <c r="G165" s="106"/>
    </row>
    <row r="166" spans="1:7">
      <c r="A166" s="105"/>
      <c r="B166" s="106"/>
      <c r="C166" s="106"/>
      <c r="D166" s="106"/>
      <c r="E166" s="106"/>
      <c r="F166" s="106"/>
      <c r="G166" s="106"/>
    </row>
    <row r="167" spans="1:7">
      <c r="A167" s="105"/>
      <c r="B167" s="106"/>
      <c r="C167" s="106"/>
      <c r="D167" s="106"/>
      <c r="E167" s="106"/>
      <c r="F167" s="106"/>
      <c r="G167" s="106"/>
    </row>
    <row r="168" spans="1:7">
      <c r="A168" s="105"/>
      <c r="B168" s="106"/>
      <c r="C168" s="106"/>
      <c r="D168" s="106"/>
      <c r="E168" s="106"/>
      <c r="F168" s="106"/>
      <c r="G168" s="106"/>
    </row>
    <row r="169" spans="1:7">
      <c r="A169" s="105"/>
      <c r="B169" s="106"/>
      <c r="C169" s="106"/>
      <c r="D169" s="106"/>
      <c r="E169" s="106"/>
      <c r="F169" s="106"/>
      <c r="G169" s="106"/>
    </row>
    <row r="170" spans="1:7">
      <c r="A170" s="105"/>
      <c r="B170" s="106"/>
      <c r="C170" s="106"/>
      <c r="D170" s="106"/>
      <c r="E170" s="106"/>
      <c r="F170" s="106"/>
      <c r="G170" s="106"/>
    </row>
    <row r="171" spans="1:7">
      <c r="A171" s="105"/>
      <c r="B171" s="106"/>
      <c r="C171" s="106"/>
      <c r="D171" s="106"/>
      <c r="E171" s="106"/>
      <c r="F171" s="106"/>
      <c r="G171" s="106"/>
    </row>
    <row r="172" spans="1:7">
      <c r="A172" s="105"/>
      <c r="B172" s="106"/>
      <c r="C172" s="106"/>
      <c r="D172" s="106"/>
      <c r="E172" s="106"/>
      <c r="F172" s="106"/>
      <c r="G172" s="106"/>
    </row>
    <row r="173" spans="1:7">
      <c r="A173" s="105"/>
      <c r="B173" s="106"/>
      <c r="C173" s="106"/>
      <c r="D173" s="106"/>
      <c r="E173" s="106"/>
      <c r="F173" s="106"/>
      <c r="G173" s="106"/>
    </row>
    <row r="174" spans="1:7">
      <c r="A174" s="105"/>
      <c r="B174" s="106"/>
      <c r="C174" s="106"/>
      <c r="D174" s="106"/>
      <c r="E174" s="106"/>
      <c r="F174" s="106"/>
      <c r="G174" s="106"/>
    </row>
    <row r="175" spans="1:7">
      <c r="A175" s="105"/>
      <c r="B175" s="106"/>
      <c r="C175" s="106"/>
      <c r="D175" s="106"/>
      <c r="E175" s="106"/>
      <c r="F175" s="106"/>
      <c r="G175" s="106"/>
    </row>
    <row r="176" spans="1:7">
      <c r="A176" s="105"/>
      <c r="B176" s="106"/>
      <c r="C176" s="106"/>
      <c r="D176" s="106"/>
      <c r="E176" s="106"/>
      <c r="F176" s="106"/>
      <c r="G176" s="106"/>
    </row>
    <row r="177" spans="1:7">
      <c r="A177" s="105"/>
      <c r="B177" s="106"/>
      <c r="C177" s="106"/>
      <c r="D177" s="106"/>
      <c r="E177" s="106"/>
      <c r="F177" s="106"/>
      <c r="G177" s="106"/>
    </row>
    <row r="178" spans="1:7">
      <c r="A178" s="105"/>
      <c r="B178" s="106"/>
      <c r="C178" s="106"/>
      <c r="D178" s="106"/>
      <c r="E178" s="106"/>
      <c r="F178" s="106"/>
      <c r="G178" s="106"/>
    </row>
    <row r="179" spans="1:7">
      <c r="A179" s="105"/>
      <c r="B179" s="106"/>
      <c r="C179" s="106"/>
      <c r="D179" s="106"/>
      <c r="E179" s="106"/>
      <c r="F179" s="106"/>
      <c r="G179" s="106"/>
    </row>
    <row r="180" spans="1:7">
      <c r="A180" s="105"/>
      <c r="B180" s="106"/>
      <c r="C180" s="106"/>
      <c r="D180" s="106"/>
      <c r="E180" s="106"/>
      <c r="F180" s="106"/>
      <c r="G180" s="106"/>
    </row>
    <row r="181" spans="1:7">
      <c r="A181" s="105"/>
      <c r="B181" s="106"/>
      <c r="C181" s="106"/>
      <c r="D181" s="106"/>
      <c r="E181" s="106"/>
      <c r="F181" s="106"/>
      <c r="G181" s="106"/>
    </row>
    <row r="182" spans="1:7">
      <c r="A182" s="105"/>
      <c r="B182" s="106"/>
      <c r="C182" s="106"/>
      <c r="D182" s="106"/>
      <c r="E182" s="106"/>
      <c r="F182" s="106"/>
      <c r="G182" s="106"/>
    </row>
    <row r="183" spans="1:7">
      <c r="A183" s="105"/>
      <c r="B183" s="106"/>
      <c r="C183" s="106"/>
      <c r="D183" s="106"/>
      <c r="E183" s="106"/>
      <c r="F183" s="106"/>
      <c r="G183" s="106"/>
    </row>
    <row r="184" spans="1:7">
      <c r="A184" s="105"/>
      <c r="B184" s="106"/>
      <c r="C184" s="106"/>
      <c r="D184" s="106"/>
      <c r="E184" s="106"/>
      <c r="F184" s="106"/>
      <c r="G184" s="106"/>
    </row>
    <row r="185" spans="1:7">
      <c r="A185" s="105"/>
      <c r="B185" s="106"/>
      <c r="C185" s="106"/>
      <c r="D185" s="106"/>
      <c r="E185" s="106"/>
      <c r="F185" s="106"/>
      <c r="G185" s="106"/>
    </row>
    <row r="186" spans="1:7">
      <c r="A186" s="105"/>
      <c r="B186" s="106"/>
      <c r="C186" s="106"/>
      <c r="D186" s="106"/>
      <c r="E186" s="106"/>
      <c r="F186" s="106"/>
      <c r="G186" s="106"/>
    </row>
    <row r="187" spans="1:7">
      <c r="A187" s="105"/>
      <c r="B187" s="106"/>
      <c r="C187" s="106"/>
      <c r="D187" s="106"/>
      <c r="E187" s="106"/>
      <c r="F187" s="106"/>
      <c r="G187" s="106"/>
    </row>
    <row r="188" spans="1:7">
      <c r="A188" s="105"/>
      <c r="B188" s="106"/>
      <c r="C188" s="106"/>
      <c r="D188" s="106"/>
      <c r="E188" s="106"/>
      <c r="F188" s="106"/>
      <c r="G188" s="106"/>
    </row>
    <row r="189" spans="1:7">
      <c r="A189" s="105"/>
      <c r="B189" s="106"/>
      <c r="C189" s="106"/>
      <c r="D189" s="106"/>
      <c r="E189" s="106"/>
      <c r="F189" s="106"/>
      <c r="G189" s="106"/>
    </row>
    <row r="190" spans="1:7">
      <c r="A190" s="105"/>
      <c r="B190" s="106"/>
      <c r="C190" s="106"/>
      <c r="D190" s="106"/>
      <c r="E190" s="106"/>
      <c r="F190" s="106"/>
      <c r="G190" s="106"/>
    </row>
    <row r="191" spans="1:7">
      <c r="A191" s="105"/>
      <c r="B191" s="106"/>
      <c r="C191" s="106"/>
      <c r="D191" s="106"/>
      <c r="E191" s="106"/>
      <c r="F191" s="106"/>
      <c r="G191" s="106"/>
    </row>
    <row r="192" spans="1:7">
      <c r="A192" s="105"/>
      <c r="B192" s="106"/>
      <c r="C192" s="106"/>
      <c r="D192" s="106"/>
      <c r="E192" s="106"/>
      <c r="F192" s="106"/>
      <c r="G192" s="106"/>
    </row>
    <row r="193" spans="1:7">
      <c r="A193" s="105"/>
      <c r="B193" s="106"/>
      <c r="C193" s="106"/>
      <c r="D193" s="106"/>
      <c r="E193" s="106"/>
      <c r="F193" s="106"/>
      <c r="G193" s="106"/>
    </row>
    <row r="194" spans="1:7">
      <c r="A194" s="105"/>
      <c r="B194" s="106"/>
      <c r="C194" s="106"/>
      <c r="D194" s="106"/>
      <c r="E194" s="106"/>
      <c r="F194" s="106"/>
      <c r="G194" s="106"/>
    </row>
    <row r="195" spans="1:7">
      <c r="A195" s="105"/>
      <c r="B195" s="106"/>
      <c r="C195" s="106"/>
      <c r="D195" s="106"/>
      <c r="E195" s="106"/>
      <c r="F195" s="106"/>
      <c r="G195" s="106"/>
    </row>
    <row r="196" spans="1:7">
      <c r="A196" s="105"/>
      <c r="B196" s="106"/>
      <c r="C196" s="106"/>
      <c r="D196" s="106"/>
      <c r="E196" s="106"/>
      <c r="F196" s="106"/>
      <c r="G196" s="106"/>
    </row>
    <row r="197" spans="1:7">
      <c r="A197" s="105"/>
      <c r="B197" s="106"/>
      <c r="C197" s="106"/>
      <c r="D197" s="106"/>
      <c r="E197" s="106"/>
      <c r="F197" s="106"/>
      <c r="G197" s="106"/>
    </row>
    <row r="198" spans="1:7">
      <c r="A198" s="105"/>
      <c r="B198" s="106"/>
      <c r="C198" s="106"/>
      <c r="D198" s="106"/>
      <c r="E198" s="106"/>
      <c r="F198" s="106"/>
      <c r="G198" s="106"/>
    </row>
    <row r="199" spans="1:7">
      <c r="A199" s="105"/>
      <c r="B199" s="106"/>
      <c r="C199" s="106"/>
      <c r="D199" s="106"/>
      <c r="E199" s="106"/>
      <c r="F199" s="106"/>
      <c r="G199" s="106"/>
    </row>
    <row r="200" spans="1:7">
      <c r="A200" s="105"/>
      <c r="B200" s="106"/>
      <c r="C200" s="106"/>
      <c r="D200" s="106"/>
      <c r="E200" s="106"/>
      <c r="F200" s="106"/>
      <c r="G200" s="106"/>
    </row>
    <row r="201" spans="1:7">
      <c r="A201" s="105"/>
      <c r="B201" s="106"/>
      <c r="C201" s="106"/>
      <c r="D201" s="106"/>
      <c r="E201" s="106"/>
      <c r="F201" s="106"/>
      <c r="G201" s="106"/>
    </row>
    <row r="202" spans="1:7">
      <c r="A202" s="105"/>
      <c r="B202" s="106"/>
      <c r="C202" s="106"/>
      <c r="D202" s="106"/>
      <c r="E202" s="106"/>
      <c r="F202" s="106"/>
      <c r="G202" s="106"/>
    </row>
    <row r="203" spans="1:7">
      <c r="A203" s="105"/>
      <c r="B203" s="106"/>
      <c r="C203" s="106"/>
      <c r="D203" s="106"/>
      <c r="E203" s="106"/>
      <c r="F203" s="106"/>
      <c r="G203" s="106"/>
    </row>
    <row r="204" spans="1:7">
      <c r="A204" s="105"/>
      <c r="B204" s="106"/>
      <c r="C204" s="106"/>
      <c r="D204" s="106"/>
      <c r="E204" s="106"/>
      <c r="F204" s="106"/>
      <c r="G204" s="106"/>
    </row>
    <row r="205" spans="1:7">
      <c r="A205" s="105"/>
      <c r="B205" s="106"/>
      <c r="C205" s="106"/>
      <c r="D205" s="106"/>
      <c r="E205" s="106"/>
      <c r="F205" s="106"/>
      <c r="G205" s="106"/>
    </row>
    <row r="206" spans="1:7">
      <c r="A206" s="105"/>
      <c r="B206" s="106"/>
      <c r="C206" s="106"/>
      <c r="D206" s="106"/>
      <c r="E206" s="106"/>
      <c r="F206" s="106"/>
      <c r="G206" s="106"/>
    </row>
    <row r="207" spans="1:7">
      <c r="A207" s="105"/>
      <c r="B207" s="106"/>
      <c r="C207" s="106"/>
      <c r="D207" s="106"/>
      <c r="E207" s="106"/>
      <c r="F207" s="106"/>
      <c r="G207" s="106"/>
    </row>
    <row r="208" spans="1:7">
      <c r="A208" s="105"/>
      <c r="B208" s="106"/>
      <c r="C208" s="106"/>
      <c r="D208" s="106"/>
      <c r="E208" s="106"/>
      <c r="F208" s="106"/>
      <c r="G208" s="106"/>
    </row>
    <row r="209" spans="1:7">
      <c r="A209" s="105"/>
      <c r="B209" s="106"/>
      <c r="C209" s="106"/>
      <c r="D209" s="106"/>
      <c r="E209" s="106"/>
      <c r="F209" s="106"/>
      <c r="G209" s="106"/>
    </row>
    <row r="210" spans="1:7">
      <c r="A210" s="105"/>
      <c r="B210" s="106"/>
      <c r="C210" s="106"/>
      <c r="D210" s="106"/>
      <c r="E210" s="106"/>
      <c r="F210" s="106"/>
      <c r="G210" s="106"/>
    </row>
    <row r="211" spans="1:7">
      <c r="A211" s="105"/>
      <c r="B211" s="106"/>
      <c r="C211" s="106"/>
      <c r="D211" s="106"/>
      <c r="E211" s="106"/>
      <c r="F211" s="106"/>
      <c r="G211" s="106"/>
    </row>
    <row r="212" spans="1:7">
      <c r="A212" s="105"/>
      <c r="B212" s="106"/>
      <c r="C212" s="106"/>
      <c r="D212" s="106"/>
      <c r="E212" s="106"/>
      <c r="F212" s="106"/>
      <c r="G212" s="106"/>
    </row>
    <row r="213" spans="1:7">
      <c r="A213" s="105"/>
      <c r="B213" s="106"/>
      <c r="C213" s="106"/>
      <c r="D213" s="106"/>
      <c r="E213" s="106"/>
      <c r="F213" s="106"/>
      <c r="G213" s="106"/>
    </row>
    <row r="214" spans="1:7">
      <c r="A214" s="105"/>
      <c r="B214" s="106"/>
      <c r="C214" s="106"/>
      <c r="D214" s="106"/>
      <c r="E214" s="106"/>
      <c r="F214" s="106"/>
      <c r="G214" s="106"/>
    </row>
    <row r="215" spans="1:7">
      <c r="A215" s="105"/>
      <c r="B215" s="106"/>
      <c r="C215" s="106"/>
      <c r="D215" s="106"/>
      <c r="E215" s="106"/>
      <c r="F215" s="106"/>
      <c r="G215" s="106"/>
    </row>
    <row r="216" spans="1:7">
      <c r="A216" s="105"/>
      <c r="B216" s="106"/>
      <c r="C216" s="106"/>
      <c r="D216" s="106"/>
      <c r="E216" s="106"/>
      <c r="F216" s="106"/>
      <c r="G216" s="106"/>
    </row>
    <row r="217" spans="1:7">
      <c r="A217" s="105"/>
      <c r="B217" s="106"/>
      <c r="C217" s="106"/>
      <c r="D217" s="106"/>
      <c r="E217" s="106"/>
      <c r="F217" s="106"/>
      <c r="G217" s="106"/>
    </row>
    <row r="218" spans="1:7">
      <c r="A218" s="105"/>
      <c r="B218" s="106"/>
      <c r="C218" s="106"/>
      <c r="D218" s="106"/>
      <c r="E218" s="106"/>
      <c r="F218" s="106"/>
      <c r="G218" s="106"/>
    </row>
    <row r="219" spans="1:7">
      <c r="A219" s="105"/>
      <c r="B219" s="106"/>
      <c r="C219" s="106"/>
      <c r="D219" s="106"/>
      <c r="E219" s="106"/>
      <c r="F219" s="106"/>
      <c r="G219" s="106"/>
    </row>
    <row r="220" spans="1:7">
      <c r="A220" s="105"/>
      <c r="B220" s="106"/>
      <c r="C220" s="106"/>
      <c r="D220" s="106"/>
      <c r="E220" s="106"/>
      <c r="F220" s="106"/>
      <c r="G220" s="106"/>
    </row>
    <row r="221" spans="1:7">
      <c r="A221" s="105"/>
      <c r="B221" s="106"/>
      <c r="C221" s="106"/>
      <c r="D221" s="106"/>
      <c r="E221" s="106"/>
      <c r="F221" s="106"/>
      <c r="G221" s="106"/>
    </row>
    <row r="222" spans="1:7">
      <c r="A222" s="105"/>
      <c r="B222" s="106"/>
      <c r="C222" s="106"/>
      <c r="D222" s="106"/>
      <c r="E222" s="106"/>
      <c r="F222" s="106"/>
      <c r="G222" s="106"/>
    </row>
    <row r="223" spans="1:7">
      <c r="A223" s="105"/>
      <c r="B223" s="106"/>
      <c r="C223" s="106"/>
      <c r="D223" s="106"/>
      <c r="E223" s="106"/>
      <c r="F223" s="106"/>
      <c r="G223" s="106"/>
    </row>
    <row r="224" spans="1:7">
      <c r="A224" s="105"/>
      <c r="B224" s="106"/>
      <c r="C224" s="106"/>
      <c r="D224" s="106"/>
      <c r="E224" s="106"/>
      <c r="F224" s="106"/>
      <c r="G224" s="106"/>
    </row>
    <row r="225" spans="1:7">
      <c r="A225" s="105"/>
      <c r="B225" s="106"/>
      <c r="C225" s="106"/>
      <c r="D225" s="106"/>
      <c r="E225" s="106"/>
      <c r="F225" s="106"/>
      <c r="G225" s="106"/>
    </row>
    <row r="226" spans="1:7">
      <c r="A226" s="105"/>
      <c r="B226" s="106"/>
      <c r="C226" s="106"/>
      <c r="D226" s="106"/>
      <c r="E226" s="106"/>
      <c r="F226" s="106"/>
      <c r="G226" s="106"/>
    </row>
    <row r="227" spans="1:7">
      <c r="A227" s="105"/>
      <c r="B227" s="106"/>
      <c r="C227" s="106"/>
      <c r="D227" s="106"/>
      <c r="E227" s="106"/>
      <c r="F227" s="106"/>
      <c r="G227" s="106"/>
    </row>
    <row r="228" spans="1:7">
      <c r="A228" s="105"/>
      <c r="B228" s="106"/>
      <c r="C228" s="106"/>
      <c r="D228" s="106"/>
      <c r="E228" s="106"/>
      <c r="F228" s="106"/>
      <c r="G228" s="106"/>
    </row>
    <row r="229" spans="1:7">
      <c r="A229" s="105"/>
      <c r="B229" s="106"/>
      <c r="C229" s="106"/>
      <c r="D229" s="106"/>
      <c r="E229" s="106"/>
      <c r="F229" s="106"/>
      <c r="G229" s="106"/>
    </row>
    <row r="230" spans="1:7">
      <c r="A230" s="105"/>
      <c r="B230" s="106"/>
      <c r="C230" s="106"/>
      <c r="D230" s="106"/>
      <c r="E230" s="106"/>
      <c r="F230" s="106"/>
      <c r="G230" s="106"/>
    </row>
    <row r="231" spans="1:7">
      <c r="A231" s="105"/>
      <c r="B231" s="106"/>
      <c r="C231" s="106"/>
      <c r="D231" s="106"/>
      <c r="E231" s="106"/>
      <c r="F231" s="106"/>
      <c r="G231" s="106"/>
    </row>
    <row r="232" spans="1:7">
      <c r="A232" s="105"/>
      <c r="B232" s="106"/>
      <c r="C232" s="106"/>
      <c r="D232" s="106"/>
      <c r="E232" s="106"/>
      <c r="F232" s="106"/>
      <c r="G232" s="106"/>
    </row>
    <row r="233" spans="1:7">
      <c r="A233" s="105"/>
      <c r="B233" s="106"/>
      <c r="C233" s="106"/>
      <c r="D233" s="106"/>
      <c r="E233" s="106"/>
      <c r="F233" s="106"/>
      <c r="G233" s="106"/>
    </row>
    <row r="234" spans="1:7">
      <c r="A234" s="105"/>
      <c r="B234" s="106"/>
      <c r="C234" s="106"/>
      <c r="D234" s="106"/>
      <c r="E234" s="106"/>
      <c r="F234" s="106"/>
      <c r="G234" s="106"/>
    </row>
    <row r="235" spans="1:7">
      <c r="A235" s="105"/>
      <c r="B235" s="106"/>
      <c r="C235" s="106"/>
      <c r="D235" s="106"/>
      <c r="E235" s="106"/>
      <c r="F235" s="106"/>
      <c r="G235" s="106"/>
    </row>
    <row r="236" spans="1:7">
      <c r="A236" s="105"/>
      <c r="B236" s="106"/>
      <c r="C236" s="106"/>
      <c r="D236" s="106"/>
      <c r="E236" s="106"/>
      <c r="F236" s="106"/>
      <c r="G236" s="106"/>
    </row>
    <row r="237" spans="1:7">
      <c r="A237" s="105"/>
      <c r="B237" s="106"/>
      <c r="C237" s="106"/>
      <c r="D237" s="106"/>
      <c r="E237" s="106"/>
      <c r="F237" s="106"/>
      <c r="G237" s="106"/>
    </row>
    <row r="238" spans="1:7">
      <c r="A238" s="105"/>
      <c r="B238" s="106"/>
      <c r="C238" s="106"/>
      <c r="D238" s="106"/>
      <c r="E238" s="106"/>
      <c r="F238" s="106"/>
      <c r="G238" s="106"/>
    </row>
    <row r="239" spans="1:7">
      <c r="A239" s="105"/>
      <c r="B239" s="106"/>
      <c r="C239" s="106"/>
      <c r="D239" s="106"/>
      <c r="E239" s="106"/>
      <c r="F239" s="106"/>
      <c r="G239" s="106"/>
    </row>
    <row r="240" spans="1:7">
      <c r="A240" s="105"/>
      <c r="B240" s="106"/>
      <c r="C240" s="106"/>
      <c r="D240" s="106"/>
      <c r="E240" s="106"/>
      <c r="F240" s="106"/>
      <c r="G240" s="106"/>
    </row>
    <row r="241" spans="1:7">
      <c r="A241" s="105"/>
      <c r="B241" s="106"/>
      <c r="C241" s="106"/>
      <c r="D241" s="106"/>
      <c r="E241" s="106"/>
      <c r="F241" s="106"/>
      <c r="G241" s="106"/>
    </row>
    <row r="242" spans="1:7">
      <c r="A242" s="105"/>
      <c r="B242" s="106"/>
      <c r="C242" s="106"/>
      <c r="D242" s="106"/>
      <c r="E242" s="106"/>
      <c r="F242" s="106"/>
      <c r="G242" s="106"/>
    </row>
    <row r="243" spans="1:7">
      <c r="A243" s="105"/>
      <c r="B243" s="106"/>
      <c r="C243" s="106"/>
      <c r="D243" s="106"/>
      <c r="E243" s="106"/>
      <c r="F243" s="106"/>
      <c r="G243" s="106"/>
    </row>
    <row r="244" spans="1:7">
      <c r="A244" s="105"/>
      <c r="B244" s="106"/>
      <c r="C244" s="106"/>
      <c r="D244" s="106"/>
      <c r="E244" s="106"/>
      <c r="F244" s="106"/>
      <c r="G244" s="106"/>
    </row>
    <row r="245" spans="1:7">
      <c r="A245" s="105"/>
      <c r="B245" s="106"/>
      <c r="C245" s="106"/>
      <c r="D245" s="106"/>
      <c r="E245" s="106"/>
      <c r="F245" s="106"/>
      <c r="G245" s="106"/>
    </row>
    <row r="246" spans="1:7">
      <c r="A246" s="105"/>
      <c r="B246" s="106"/>
      <c r="C246" s="106"/>
      <c r="D246" s="106"/>
      <c r="E246" s="106"/>
      <c r="F246" s="106"/>
      <c r="G246" s="106"/>
    </row>
    <row r="247" spans="1:7">
      <c r="A247" s="105"/>
      <c r="B247" s="106"/>
      <c r="C247" s="106"/>
      <c r="D247" s="106"/>
      <c r="E247" s="106"/>
      <c r="F247" s="106"/>
      <c r="G247" s="106"/>
    </row>
    <row r="248" spans="1:7">
      <c r="A248" s="105"/>
      <c r="B248" s="106"/>
      <c r="C248" s="106"/>
      <c r="D248" s="106"/>
      <c r="E248" s="106"/>
      <c r="F248" s="106"/>
      <c r="G248" s="106"/>
    </row>
    <row r="249" spans="1:7">
      <c r="A249" s="105"/>
      <c r="B249" s="106"/>
      <c r="C249" s="106"/>
      <c r="D249" s="106"/>
      <c r="E249" s="106"/>
      <c r="F249" s="106"/>
      <c r="G249" s="106"/>
    </row>
    <row r="250" spans="1:7">
      <c r="A250" s="105"/>
      <c r="B250" s="106"/>
      <c r="C250" s="106"/>
      <c r="D250" s="106"/>
      <c r="E250" s="106"/>
      <c r="F250" s="106"/>
      <c r="G250" s="106"/>
    </row>
    <row r="251" spans="1:7">
      <c r="A251" s="105"/>
      <c r="B251" s="106"/>
      <c r="C251" s="106"/>
      <c r="D251" s="106"/>
      <c r="E251" s="106"/>
      <c r="F251" s="106"/>
      <c r="G251" s="106"/>
    </row>
    <row r="252" spans="1:7">
      <c r="A252" s="105"/>
      <c r="B252" s="106"/>
      <c r="C252" s="106"/>
      <c r="D252" s="106"/>
      <c r="E252" s="106"/>
      <c r="F252" s="106"/>
      <c r="G252" s="106"/>
    </row>
    <row r="253" spans="1:7">
      <c r="A253" s="105"/>
      <c r="B253" s="106"/>
      <c r="C253" s="106"/>
      <c r="D253" s="106"/>
      <c r="E253" s="106"/>
      <c r="F253" s="106"/>
      <c r="G253" s="106"/>
    </row>
    <row r="254" spans="1:7">
      <c r="A254" s="105"/>
      <c r="B254" s="106"/>
      <c r="C254" s="106"/>
      <c r="D254" s="106"/>
      <c r="E254" s="106"/>
      <c r="F254" s="106"/>
      <c r="G254" s="106"/>
    </row>
    <row r="255" spans="1:7">
      <c r="A255" s="105"/>
      <c r="B255" s="106"/>
      <c r="C255" s="106"/>
      <c r="D255" s="106"/>
      <c r="E255" s="106"/>
      <c r="F255" s="106"/>
      <c r="G255" s="106"/>
    </row>
    <row r="256" spans="1:7">
      <c r="A256" s="105"/>
      <c r="B256" s="106"/>
      <c r="C256" s="106"/>
      <c r="D256" s="106"/>
      <c r="E256" s="106"/>
      <c r="F256" s="106"/>
      <c r="G256" s="106"/>
    </row>
    <row r="257" spans="1:7">
      <c r="A257" s="105"/>
      <c r="B257" s="106"/>
      <c r="C257" s="106"/>
      <c r="D257" s="106"/>
      <c r="E257" s="106"/>
      <c r="F257" s="106"/>
      <c r="G257" s="106"/>
    </row>
    <row r="258" spans="1:7">
      <c r="A258" s="105"/>
      <c r="B258" s="106"/>
      <c r="C258" s="106"/>
      <c r="D258" s="106"/>
      <c r="E258" s="106"/>
      <c r="F258" s="106"/>
      <c r="G258" s="106"/>
    </row>
    <row r="259" spans="1:7">
      <c r="A259" s="105"/>
      <c r="B259" s="106"/>
      <c r="C259" s="106"/>
      <c r="D259" s="106"/>
      <c r="E259" s="106"/>
      <c r="F259" s="106"/>
      <c r="G259" s="106"/>
    </row>
    <row r="260" spans="1:7">
      <c r="A260" s="105"/>
      <c r="B260" s="106"/>
      <c r="C260" s="106"/>
      <c r="D260" s="106"/>
      <c r="E260" s="106"/>
      <c r="F260" s="106"/>
      <c r="G260" s="106"/>
    </row>
    <row r="261" spans="1:7">
      <c r="A261" s="105"/>
      <c r="B261" s="106"/>
      <c r="C261" s="106"/>
      <c r="D261" s="106"/>
      <c r="E261" s="106"/>
      <c r="F261" s="106"/>
      <c r="G261" s="106"/>
    </row>
    <row r="262" spans="1:7">
      <c r="A262" s="105"/>
      <c r="B262" s="106"/>
      <c r="C262" s="106"/>
      <c r="D262" s="106"/>
      <c r="E262" s="106"/>
      <c r="F262" s="106"/>
      <c r="G262" s="106"/>
    </row>
    <row r="263" spans="1:7">
      <c r="A263" s="105"/>
      <c r="B263" s="106"/>
      <c r="C263" s="106"/>
      <c r="D263" s="106"/>
      <c r="E263" s="106"/>
      <c r="F263" s="106"/>
      <c r="G263" s="106"/>
    </row>
    <row r="264" spans="1:7">
      <c r="A264" s="105"/>
      <c r="B264" s="106"/>
      <c r="C264" s="106"/>
      <c r="D264" s="106"/>
      <c r="E264" s="106"/>
      <c r="F264" s="106"/>
      <c r="G264" s="106"/>
    </row>
    <row r="265" spans="1:7">
      <c r="A265" s="105"/>
      <c r="B265" s="106"/>
      <c r="C265" s="106"/>
      <c r="D265" s="106"/>
      <c r="E265" s="106"/>
      <c r="F265" s="106"/>
      <c r="G265" s="106"/>
    </row>
    <row r="266" spans="1:7">
      <c r="A266" s="105"/>
      <c r="B266" s="106"/>
      <c r="C266" s="106"/>
      <c r="D266" s="106"/>
      <c r="E266" s="106"/>
      <c r="F266" s="106"/>
      <c r="G266" s="106"/>
    </row>
    <row r="267" spans="1:7">
      <c r="A267" s="105"/>
      <c r="B267" s="106"/>
      <c r="C267" s="106"/>
      <c r="D267" s="106"/>
      <c r="E267" s="106"/>
      <c r="F267" s="106"/>
      <c r="G267" s="106"/>
    </row>
    <row r="268" spans="1:7">
      <c r="A268" s="105"/>
      <c r="B268" s="106"/>
      <c r="C268" s="106"/>
      <c r="D268" s="106"/>
      <c r="E268" s="106"/>
      <c r="F268" s="106"/>
      <c r="G268" s="106"/>
    </row>
    <row r="269" spans="1:7">
      <c r="A269" s="105"/>
      <c r="B269" s="106"/>
      <c r="C269" s="106"/>
      <c r="D269" s="106"/>
      <c r="E269" s="106"/>
      <c r="F269" s="106"/>
      <c r="G269" s="106"/>
    </row>
    <row r="270" spans="1:7">
      <c r="A270" s="105"/>
      <c r="B270" s="106"/>
      <c r="C270" s="106"/>
      <c r="D270" s="106"/>
      <c r="E270" s="106"/>
      <c r="F270" s="106"/>
      <c r="G270" s="106"/>
    </row>
    <row r="271" spans="1:7">
      <c r="A271" s="105"/>
      <c r="B271" s="106"/>
      <c r="C271" s="106"/>
      <c r="D271" s="106"/>
      <c r="E271" s="106"/>
      <c r="F271" s="106"/>
      <c r="G271" s="106"/>
    </row>
    <row r="272" spans="1:7">
      <c r="A272" s="105"/>
      <c r="B272" s="106"/>
      <c r="C272" s="106"/>
      <c r="D272" s="106"/>
      <c r="E272" s="106"/>
      <c r="F272" s="106"/>
      <c r="G272" s="106"/>
    </row>
    <row r="273" spans="1:7">
      <c r="A273" s="105"/>
      <c r="B273" s="106"/>
      <c r="C273" s="106"/>
      <c r="D273" s="106"/>
      <c r="E273" s="106"/>
      <c r="F273" s="106"/>
      <c r="G273" s="106"/>
    </row>
    <row r="274" spans="1:7">
      <c r="A274" s="105"/>
      <c r="B274" s="106"/>
      <c r="C274" s="106"/>
      <c r="D274" s="106"/>
      <c r="E274" s="106"/>
      <c r="F274" s="106"/>
      <c r="G274" s="106"/>
    </row>
    <row r="275" spans="1:7">
      <c r="A275" s="105"/>
      <c r="B275" s="106"/>
      <c r="C275" s="106"/>
      <c r="D275" s="106"/>
      <c r="E275" s="106"/>
      <c r="F275" s="106"/>
      <c r="G275" s="106"/>
    </row>
    <row r="276" spans="1:7">
      <c r="A276" s="105"/>
      <c r="B276" s="106"/>
      <c r="C276" s="106"/>
      <c r="D276" s="106"/>
      <c r="E276" s="106"/>
      <c r="F276" s="106"/>
      <c r="G276" s="106"/>
    </row>
    <row r="277" spans="1:7">
      <c r="A277" s="105"/>
      <c r="B277" s="106"/>
      <c r="C277" s="106"/>
      <c r="D277" s="106"/>
      <c r="E277" s="106"/>
      <c r="F277" s="106"/>
      <c r="G277" s="106"/>
    </row>
    <row r="278" spans="1:7">
      <c r="A278" s="105"/>
      <c r="B278" s="106"/>
      <c r="C278" s="106"/>
      <c r="D278" s="106"/>
      <c r="E278" s="106"/>
      <c r="F278" s="106"/>
      <c r="G278" s="106"/>
    </row>
    <row r="279" spans="1:7">
      <c r="A279" s="105"/>
      <c r="B279" s="106"/>
      <c r="C279" s="106"/>
      <c r="D279" s="106"/>
      <c r="E279" s="106"/>
      <c r="F279" s="106"/>
      <c r="G279" s="106"/>
    </row>
    <row r="280" spans="1:7">
      <c r="A280" s="105"/>
      <c r="B280" s="106"/>
      <c r="C280" s="106"/>
      <c r="D280" s="106"/>
      <c r="E280" s="106"/>
      <c r="F280" s="106"/>
      <c r="G280" s="106"/>
    </row>
    <row r="281" spans="1:7">
      <c r="A281" s="105"/>
      <c r="B281" s="106"/>
      <c r="C281" s="106"/>
      <c r="D281" s="106"/>
      <c r="E281" s="106"/>
      <c r="F281" s="106"/>
      <c r="G281" s="106"/>
    </row>
    <row r="282" spans="1:7">
      <c r="A282" s="105"/>
      <c r="B282" s="106"/>
      <c r="C282" s="106"/>
      <c r="D282" s="106"/>
      <c r="E282" s="106"/>
      <c r="F282" s="106"/>
      <c r="G282" s="106"/>
    </row>
    <row r="283" spans="1:7">
      <c r="A283" s="105"/>
      <c r="B283" s="106"/>
      <c r="C283" s="106"/>
      <c r="D283" s="106"/>
      <c r="E283" s="106"/>
      <c r="F283" s="106"/>
      <c r="G283" s="106"/>
    </row>
    <row r="284" spans="1:7">
      <c r="A284" s="105"/>
      <c r="B284" s="106"/>
      <c r="C284" s="106"/>
      <c r="D284" s="106"/>
      <c r="E284" s="106"/>
      <c r="F284" s="106"/>
      <c r="G284" s="106"/>
    </row>
    <row r="285" spans="1:7">
      <c r="A285" s="105"/>
      <c r="B285" s="106"/>
      <c r="C285" s="106"/>
      <c r="D285" s="106"/>
      <c r="E285" s="106"/>
      <c r="F285" s="106"/>
      <c r="G285" s="106"/>
    </row>
    <row r="286" spans="1:7">
      <c r="A286" s="105"/>
      <c r="B286" s="106"/>
      <c r="C286" s="106"/>
      <c r="D286" s="106"/>
      <c r="E286" s="106"/>
      <c r="F286" s="106"/>
      <c r="G286" s="106"/>
    </row>
    <row r="287" spans="1:7">
      <c r="A287" s="105"/>
      <c r="B287" s="106"/>
      <c r="C287" s="106"/>
      <c r="D287" s="106"/>
      <c r="E287" s="106"/>
      <c r="F287" s="106"/>
      <c r="G287" s="106"/>
    </row>
    <row r="288" spans="1:7">
      <c r="A288" s="105"/>
      <c r="B288" s="106"/>
      <c r="C288" s="106"/>
      <c r="D288" s="106"/>
      <c r="E288" s="106"/>
      <c r="F288" s="106"/>
      <c r="G288" s="106"/>
    </row>
    <row r="289" spans="1:7">
      <c r="A289" s="105"/>
      <c r="B289" s="106"/>
      <c r="C289" s="106"/>
      <c r="D289" s="106"/>
      <c r="E289" s="106"/>
      <c r="F289" s="106"/>
      <c r="G289" s="106"/>
    </row>
    <row r="290" spans="1:7">
      <c r="A290" s="105"/>
      <c r="B290" s="106"/>
      <c r="C290" s="106"/>
      <c r="D290" s="106"/>
      <c r="E290" s="106"/>
      <c r="F290" s="106"/>
      <c r="G290" s="106"/>
    </row>
    <row r="291" spans="1:7">
      <c r="A291" s="105"/>
      <c r="B291" s="106"/>
      <c r="C291" s="106"/>
      <c r="D291" s="106"/>
      <c r="E291" s="106"/>
      <c r="F291" s="106"/>
      <c r="G291" s="106"/>
    </row>
    <row r="292" spans="1:7">
      <c r="A292" s="105"/>
      <c r="B292" s="106"/>
      <c r="C292" s="106"/>
      <c r="D292" s="106"/>
      <c r="E292" s="106"/>
      <c r="F292" s="106"/>
      <c r="G292" s="106"/>
    </row>
    <row r="293" spans="1:7">
      <c r="A293" s="105"/>
      <c r="B293" s="106"/>
      <c r="C293" s="106"/>
      <c r="D293" s="106"/>
      <c r="E293" s="106"/>
      <c r="F293" s="106"/>
      <c r="G293" s="106"/>
    </row>
    <row r="294" spans="1:7">
      <c r="A294" s="105"/>
      <c r="B294" s="106"/>
      <c r="C294" s="106"/>
      <c r="D294" s="106"/>
      <c r="E294" s="106"/>
      <c r="F294" s="106"/>
      <c r="G294" s="106"/>
    </row>
    <row r="295" spans="1:7">
      <c r="A295" s="105"/>
      <c r="B295" s="106"/>
      <c r="C295" s="106"/>
      <c r="D295" s="106"/>
      <c r="E295" s="106"/>
      <c r="F295" s="106"/>
      <c r="G295" s="106"/>
    </row>
    <row r="296" spans="1:7">
      <c r="A296" s="105"/>
      <c r="B296" s="106"/>
      <c r="C296" s="106"/>
      <c r="D296" s="106"/>
      <c r="E296" s="106"/>
      <c r="F296" s="106"/>
      <c r="G296" s="106"/>
    </row>
    <row r="297" spans="1:7">
      <c r="A297" s="105"/>
      <c r="B297" s="106"/>
      <c r="C297" s="106"/>
      <c r="D297" s="106"/>
      <c r="E297" s="106"/>
      <c r="F297" s="106"/>
      <c r="G297" s="106"/>
    </row>
    <row r="298" spans="1:7">
      <c r="A298" s="105"/>
      <c r="B298" s="106"/>
      <c r="C298" s="106"/>
      <c r="D298" s="106"/>
      <c r="E298" s="106"/>
      <c r="F298" s="106"/>
      <c r="G298" s="106"/>
    </row>
    <row r="299" spans="1:7">
      <c r="A299" s="105"/>
      <c r="B299" s="106"/>
      <c r="C299" s="106"/>
      <c r="D299" s="106"/>
      <c r="E299" s="106"/>
      <c r="F299" s="106"/>
      <c r="G299" s="106"/>
    </row>
    <row r="300" spans="1:7">
      <c r="A300" s="105"/>
      <c r="B300" s="106"/>
      <c r="C300" s="106"/>
      <c r="D300" s="106"/>
      <c r="E300" s="106"/>
      <c r="F300" s="106"/>
      <c r="G300" s="106"/>
    </row>
    <row r="301" spans="1:7">
      <c r="A301" s="105"/>
      <c r="B301" s="106"/>
      <c r="C301" s="106"/>
      <c r="D301" s="106"/>
      <c r="E301" s="106"/>
      <c r="F301" s="106"/>
      <c r="G301" s="106"/>
    </row>
    <row r="302" spans="1:7">
      <c r="A302" s="105"/>
      <c r="B302" s="106"/>
      <c r="C302" s="106"/>
      <c r="D302" s="106"/>
      <c r="E302" s="106"/>
      <c r="F302" s="106"/>
      <c r="G302" s="106"/>
    </row>
    <row r="303" spans="1:7">
      <c r="A303" s="105"/>
      <c r="B303" s="106"/>
      <c r="C303" s="106"/>
      <c r="D303" s="106"/>
      <c r="E303" s="106"/>
      <c r="F303" s="106"/>
      <c r="G303" s="106"/>
    </row>
    <row r="304" spans="1:7">
      <c r="A304" s="105"/>
      <c r="B304" s="106"/>
      <c r="C304" s="106"/>
      <c r="D304" s="106"/>
      <c r="E304" s="106"/>
      <c r="F304" s="106"/>
      <c r="G304" s="106"/>
    </row>
    <row r="305" spans="1:7">
      <c r="A305" s="105"/>
      <c r="B305" s="106"/>
      <c r="C305" s="106"/>
      <c r="D305" s="106"/>
      <c r="E305" s="106"/>
      <c r="F305" s="106"/>
      <c r="G305" s="106"/>
    </row>
    <row r="306" spans="1:7">
      <c r="A306" s="105"/>
      <c r="B306" s="106"/>
      <c r="C306" s="106"/>
      <c r="D306" s="106"/>
      <c r="E306" s="106"/>
      <c r="F306" s="106"/>
      <c r="G306" s="106"/>
    </row>
    <row r="307" spans="1:7">
      <c r="A307" s="105"/>
      <c r="B307" s="106"/>
      <c r="C307" s="106"/>
      <c r="D307" s="106"/>
      <c r="E307" s="106"/>
      <c r="F307" s="106"/>
      <c r="G307" s="106"/>
    </row>
    <row r="308" spans="1:7">
      <c r="A308" s="105"/>
      <c r="B308" s="106"/>
      <c r="C308" s="106"/>
      <c r="D308" s="106"/>
      <c r="E308" s="106"/>
      <c r="F308" s="106"/>
      <c r="G308" s="106"/>
    </row>
    <row r="309" spans="1:7">
      <c r="A309" s="105"/>
      <c r="B309" s="106"/>
      <c r="C309" s="106"/>
      <c r="D309" s="106"/>
      <c r="E309" s="106"/>
      <c r="F309" s="106"/>
      <c r="G309" s="106"/>
    </row>
    <row r="310" spans="1:7">
      <c r="A310" s="105"/>
      <c r="B310" s="106"/>
      <c r="C310" s="106"/>
      <c r="D310" s="106"/>
      <c r="E310" s="106"/>
      <c r="F310" s="106"/>
      <c r="G310" s="106"/>
    </row>
    <row r="311" spans="1:7">
      <c r="A311" s="105"/>
      <c r="B311" s="106"/>
      <c r="C311" s="106"/>
      <c r="D311" s="106"/>
      <c r="E311" s="106"/>
      <c r="F311" s="106"/>
      <c r="G311" s="106"/>
    </row>
    <row r="312" spans="1:7">
      <c r="A312" s="105"/>
      <c r="B312" s="106"/>
      <c r="C312" s="106"/>
      <c r="D312" s="106"/>
      <c r="E312" s="106"/>
      <c r="F312" s="106"/>
      <c r="G312" s="106"/>
    </row>
    <row r="313" spans="1:7">
      <c r="A313" s="105"/>
      <c r="B313" s="106"/>
      <c r="C313" s="106"/>
      <c r="D313" s="106"/>
      <c r="E313" s="106"/>
      <c r="F313" s="106"/>
      <c r="G313" s="106"/>
    </row>
    <row r="314" spans="1:7">
      <c r="A314" s="105"/>
      <c r="B314" s="106"/>
      <c r="C314" s="106"/>
      <c r="D314" s="106"/>
      <c r="E314" s="106"/>
      <c r="F314" s="106"/>
      <c r="G314" s="106"/>
    </row>
    <row r="315" spans="1:7">
      <c r="A315" s="105"/>
      <c r="B315" s="106"/>
      <c r="C315" s="106"/>
      <c r="D315" s="106"/>
      <c r="E315" s="106"/>
      <c r="F315" s="106"/>
      <c r="G315" s="106"/>
    </row>
    <row r="316" spans="1:7">
      <c r="A316" s="105"/>
      <c r="B316" s="106"/>
      <c r="C316" s="106"/>
      <c r="D316" s="106"/>
      <c r="E316" s="106"/>
      <c r="F316" s="106"/>
      <c r="G316" s="106"/>
    </row>
    <row r="317" spans="1:7">
      <c r="A317" s="105"/>
      <c r="B317" s="106"/>
      <c r="C317" s="106"/>
      <c r="D317" s="106"/>
      <c r="E317" s="106"/>
      <c r="F317" s="106"/>
      <c r="G317" s="106"/>
    </row>
    <row r="318" spans="1:7">
      <c r="A318" s="105"/>
      <c r="B318" s="106"/>
      <c r="C318" s="106"/>
      <c r="D318" s="106"/>
      <c r="E318" s="106"/>
      <c r="F318" s="106"/>
      <c r="G318" s="106"/>
    </row>
    <row r="319" spans="1:7">
      <c r="A319" s="105"/>
      <c r="B319" s="106"/>
      <c r="C319" s="106"/>
      <c r="D319" s="106"/>
      <c r="E319" s="106"/>
      <c r="F319" s="106"/>
      <c r="G319" s="106"/>
    </row>
    <row r="320" spans="1:7">
      <c r="A320" s="105"/>
      <c r="B320" s="106"/>
      <c r="C320" s="106"/>
      <c r="D320" s="106"/>
      <c r="E320" s="106"/>
      <c r="F320" s="106"/>
      <c r="G320" s="106"/>
    </row>
    <row r="321" spans="1:7">
      <c r="A321" s="105"/>
      <c r="B321" s="106"/>
      <c r="C321" s="106"/>
      <c r="D321" s="106"/>
      <c r="E321" s="106"/>
      <c r="F321" s="106"/>
      <c r="G321" s="106"/>
    </row>
    <row r="322" spans="1:7">
      <c r="A322" s="105"/>
      <c r="B322" s="106"/>
      <c r="C322" s="106"/>
      <c r="D322" s="106"/>
      <c r="E322" s="106"/>
      <c r="F322" s="106"/>
      <c r="G322" s="106"/>
    </row>
    <row r="323" spans="1:7">
      <c r="A323" s="105"/>
      <c r="B323" s="106"/>
      <c r="C323" s="106"/>
      <c r="D323" s="106"/>
      <c r="E323" s="106"/>
      <c r="F323" s="106"/>
      <c r="G323" s="106"/>
    </row>
    <row r="324" spans="1:7">
      <c r="A324" s="105"/>
      <c r="B324" s="106"/>
      <c r="C324" s="106"/>
      <c r="D324" s="106"/>
      <c r="E324" s="106"/>
      <c r="F324" s="106"/>
      <c r="G324" s="106"/>
    </row>
    <row r="325" spans="1:7">
      <c r="A325" s="105"/>
      <c r="B325" s="106"/>
      <c r="C325" s="106"/>
      <c r="D325" s="106"/>
      <c r="E325" s="106"/>
      <c r="F325" s="106"/>
      <c r="G325" s="106"/>
    </row>
    <row r="326" spans="1:7">
      <c r="A326" s="105"/>
      <c r="B326" s="106"/>
      <c r="C326" s="106"/>
      <c r="D326" s="106"/>
      <c r="E326" s="106"/>
      <c r="F326" s="106"/>
      <c r="G326" s="106"/>
    </row>
    <row r="327" spans="1:7">
      <c r="A327" s="105"/>
      <c r="B327" s="106"/>
      <c r="C327" s="106"/>
      <c r="D327" s="106"/>
      <c r="E327" s="106"/>
      <c r="F327" s="106"/>
      <c r="G327" s="106"/>
    </row>
    <row r="328" spans="1:7">
      <c r="A328" s="105"/>
      <c r="B328" s="106"/>
      <c r="C328" s="106"/>
      <c r="D328" s="106"/>
      <c r="E328" s="106"/>
      <c r="F328" s="106"/>
      <c r="G328" s="106"/>
    </row>
    <row r="329" spans="1:7">
      <c r="A329" s="105"/>
      <c r="B329" s="106"/>
      <c r="C329" s="106"/>
      <c r="D329" s="106"/>
      <c r="E329" s="106"/>
      <c r="F329" s="106"/>
      <c r="G329" s="106"/>
    </row>
    <row r="330" spans="1:7">
      <c r="A330" s="105"/>
      <c r="B330" s="106"/>
      <c r="C330" s="106"/>
      <c r="D330" s="106"/>
      <c r="E330" s="106"/>
      <c r="F330" s="106"/>
      <c r="G330" s="106"/>
    </row>
    <row r="331" spans="1:7">
      <c r="A331" s="105"/>
      <c r="B331" s="106"/>
      <c r="C331" s="106"/>
      <c r="D331" s="106"/>
      <c r="E331" s="106"/>
      <c r="F331" s="106"/>
      <c r="G331" s="106"/>
    </row>
    <row r="332" spans="1:7">
      <c r="A332" s="105"/>
      <c r="B332" s="106"/>
      <c r="C332" s="106"/>
      <c r="D332" s="106"/>
      <c r="E332" s="106"/>
      <c r="F332" s="106"/>
      <c r="G332" s="106"/>
    </row>
    <row r="333" spans="1:7">
      <c r="A333" s="105"/>
      <c r="B333" s="106"/>
      <c r="C333" s="106"/>
      <c r="D333" s="106"/>
      <c r="E333" s="106"/>
      <c r="F333" s="106"/>
      <c r="G333" s="106"/>
    </row>
    <row r="334" spans="1:7">
      <c r="A334" s="105"/>
      <c r="B334" s="106"/>
      <c r="C334" s="106"/>
      <c r="D334" s="106"/>
      <c r="E334" s="106"/>
      <c r="F334" s="106"/>
      <c r="G334" s="106"/>
    </row>
    <row r="335" spans="1:7">
      <c r="A335" s="105"/>
      <c r="B335" s="106"/>
      <c r="C335" s="106"/>
      <c r="D335" s="106"/>
      <c r="E335" s="106"/>
      <c r="F335" s="106"/>
      <c r="G335" s="106"/>
    </row>
    <row r="336" spans="1:7">
      <c r="A336" s="105"/>
      <c r="B336" s="106"/>
      <c r="C336" s="106"/>
      <c r="D336" s="106"/>
      <c r="E336" s="106"/>
      <c r="F336" s="106"/>
      <c r="G336" s="106"/>
    </row>
    <row r="337" spans="1:7">
      <c r="A337" s="105"/>
      <c r="B337" s="106"/>
      <c r="C337" s="106"/>
      <c r="D337" s="106"/>
      <c r="E337" s="106"/>
      <c r="F337" s="106"/>
      <c r="G337" s="106"/>
    </row>
    <row r="338" spans="1:7">
      <c r="A338" s="105"/>
      <c r="B338" s="106"/>
      <c r="C338" s="106"/>
      <c r="D338" s="106"/>
      <c r="E338" s="106"/>
      <c r="F338" s="106"/>
      <c r="G338" s="106"/>
    </row>
    <row r="339" spans="1:7">
      <c r="A339" s="105"/>
      <c r="B339" s="106"/>
      <c r="C339" s="106"/>
      <c r="D339" s="106"/>
      <c r="E339" s="106"/>
      <c r="F339" s="106"/>
      <c r="G339" s="106"/>
    </row>
    <row r="340" spans="1:7">
      <c r="A340" s="105"/>
      <c r="B340" s="106"/>
      <c r="C340" s="106"/>
      <c r="D340" s="106"/>
      <c r="E340" s="106"/>
      <c r="F340" s="106"/>
      <c r="G340" s="106"/>
    </row>
    <row r="341" spans="1:7">
      <c r="A341" s="105"/>
      <c r="B341" s="106"/>
      <c r="C341" s="106"/>
      <c r="D341" s="106"/>
      <c r="E341" s="106"/>
      <c r="F341" s="106"/>
      <c r="G341" s="106"/>
    </row>
    <row r="342" spans="1:7">
      <c r="A342" s="105"/>
      <c r="B342" s="106"/>
      <c r="C342" s="106"/>
      <c r="D342" s="106"/>
      <c r="E342" s="106"/>
      <c r="F342" s="106"/>
      <c r="G342" s="106"/>
    </row>
    <row r="343" spans="1:7">
      <c r="A343" s="105"/>
      <c r="B343" s="106"/>
      <c r="C343" s="106"/>
      <c r="D343" s="106"/>
      <c r="E343" s="106"/>
      <c r="F343" s="106"/>
      <c r="G343" s="106"/>
    </row>
    <row r="344" spans="1:7">
      <c r="A344" s="105"/>
      <c r="B344" s="106"/>
      <c r="C344" s="106"/>
      <c r="D344" s="106"/>
      <c r="E344" s="106"/>
      <c r="F344" s="106"/>
      <c r="G344" s="106"/>
    </row>
    <row r="345" spans="1:7">
      <c r="A345" s="105"/>
      <c r="B345" s="106"/>
      <c r="C345" s="106"/>
      <c r="D345" s="106"/>
      <c r="E345" s="106"/>
      <c r="F345" s="106"/>
      <c r="G345" s="106"/>
    </row>
    <row r="346" spans="1:7">
      <c r="A346" s="105"/>
      <c r="B346" s="106"/>
      <c r="C346" s="106"/>
      <c r="D346" s="106"/>
      <c r="E346" s="106"/>
      <c r="F346" s="106"/>
      <c r="G346" s="106"/>
    </row>
    <row r="347" spans="1:7">
      <c r="A347" s="105"/>
      <c r="B347" s="106"/>
      <c r="C347" s="106"/>
      <c r="D347" s="106"/>
      <c r="E347" s="106"/>
      <c r="F347" s="106"/>
      <c r="G347" s="106"/>
    </row>
    <row r="348" spans="1:7">
      <c r="A348" s="105"/>
      <c r="B348" s="106"/>
      <c r="C348" s="106"/>
      <c r="D348" s="106"/>
      <c r="E348" s="106"/>
      <c r="F348" s="106"/>
      <c r="G348" s="106"/>
    </row>
    <row r="349" spans="1:7">
      <c r="A349" s="105"/>
      <c r="B349" s="106"/>
      <c r="C349" s="106"/>
      <c r="D349" s="106"/>
      <c r="E349" s="106"/>
      <c r="F349" s="106"/>
      <c r="G349" s="106"/>
    </row>
    <row r="350" spans="1:7">
      <c r="A350" s="105"/>
      <c r="B350" s="106"/>
      <c r="C350" s="106"/>
      <c r="D350" s="106"/>
      <c r="E350" s="106"/>
      <c r="F350" s="106"/>
      <c r="G350" s="106"/>
    </row>
    <row r="351" spans="1:7">
      <c r="A351" s="105"/>
      <c r="B351" s="106"/>
      <c r="C351" s="106"/>
      <c r="D351" s="106"/>
      <c r="E351" s="106"/>
      <c r="F351" s="106"/>
      <c r="G351" s="106"/>
    </row>
    <row r="352" spans="1:7">
      <c r="A352" s="105"/>
      <c r="B352" s="106"/>
      <c r="C352" s="106"/>
      <c r="D352" s="106"/>
      <c r="E352" s="106"/>
      <c r="F352" s="106"/>
      <c r="G352" s="106"/>
    </row>
    <row r="353" spans="1:7">
      <c r="A353" s="105"/>
      <c r="B353" s="106"/>
      <c r="C353" s="106"/>
      <c r="D353" s="106"/>
      <c r="E353" s="106"/>
      <c r="F353" s="106"/>
      <c r="G353" s="106"/>
    </row>
    <row r="354" spans="1:7">
      <c r="A354" s="105"/>
      <c r="B354" s="106"/>
      <c r="C354" s="106"/>
      <c r="D354" s="106"/>
      <c r="E354" s="106"/>
      <c r="F354" s="106"/>
      <c r="G354" s="106"/>
    </row>
    <row r="355" spans="1:7">
      <c r="A355" s="105"/>
      <c r="B355" s="106"/>
      <c r="C355" s="106"/>
      <c r="D355" s="106"/>
      <c r="E355" s="106"/>
      <c r="F355" s="106"/>
      <c r="G355" s="106"/>
    </row>
    <row r="356" spans="1:7">
      <c r="A356" s="105"/>
      <c r="B356" s="106"/>
      <c r="C356" s="106"/>
      <c r="D356" s="106"/>
      <c r="E356" s="106"/>
      <c r="F356" s="106"/>
      <c r="G356" s="106"/>
    </row>
    <row r="357" spans="1:7">
      <c r="A357" s="105"/>
      <c r="B357" s="106"/>
      <c r="C357" s="106"/>
      <c r="D357" s="106"/>
      <c r="E357" s="106"/>
      <c r="F357" s="106"/>
      <c r="G357" s="106"/>
    </row>
    <row r="358" spans="1:7">
      <c r="A358" s="105"/>
      <c r="B358" s="106"/>
      <c r="C358" s="106"/>
      <c r="D358" s="106"/>
      <c r="E358" s="106"/>
      <c r="F358" s="106"/>
      <c r="G358" s="106"/>
    </row>
    <row r="359" spans="1:7">
      <c r="A359" s="105"/>
      <c r="B359" s="106"/>
      <c r="C359" s="106"/>
      <c r="D359" s="106"/>
      <c r="E359" s="106"/>
      <c r="F359" s="106"/>
      <c r="G359" s="106"/>
    </row>
    <row r="360" spans="1:7">
      <c r="A360" s="105"/>
      <c r="B360" s="106"/>
      <c r="C360" s="106"/>
      <c r="D360" s="106"/>
      <c r="E360" s="106"/>
      <c r="F360" s="106"/>
      <c r="G360" s="106"/>
    </row>
    <row r="361" spans="1:7">
      <c r="A361" s="105"/>
      <c r="B361" s="106"/>
      <c r="C361" s="106"/>
      <c r="D361" s="106"/>
      <c r="E361" s="106"/>
      <c r="F361" s="106"/>
      <c r="G361" s="106"/>
    </row>
    <row r="362" spans="1:7">
      <c r="A362" s="105"/>
      <c r="B362" s="106"/>
      <c r="C362" s="106"/>
      <c r="D362" s="106"/>
      <c r="E362" s="106"/>
      <c r="F362" s="106"/>
      <c r="G362" s="106"/>
    </row>
    <row r="363" spans="1:7">
      <c r="A363" s="105"/>
      <c r="B363" s="106"/>
      <c r="C363" s="106"/>
      <c r="D363" s="106"/>
      <c r="E363" s="106"/>
      <c r="F363" s="106"/>
      <c r="G363" s="106"/>
    </row>
    <row r="364" spans="1:7">
      <c r="A364" s="105"/>
      <c r="B364" s="106"/>
      <c r="C364" s="106"/>
      <c r="D364" s="106"/>
      <c r="E364" s="106"/>
      <c r="F364" s="106"/>
      <c r="G364" s="106"/>
    </row>
    <row r="365" spans="1:7">
      <c r="A365" s="105"/>
      <c r="B365" s="106"/>
      <c r="C365" s="106"/>
      <c r="D365" s="106"/>
      <c r="E365" s="106"/>
      <c r="F365" s="106"/>
      <c r="G365" s="106"/>
    </row>
    <row r="366" spans="1:7">
      <c r="A366" s="105"/>
      <c r="B366" s="106"/>
      <c r="C366" s="106"/>
      <c r="D366" s="106"/>
      <c r="E366" s="106"/>
      <c r="F366" s="106"/>
      <c r="G366" s="106"/>
    </row>
    <row r="367" spans="1:7">
      <c r="A367" s="105"/>
      <c r="B367" s="106"/>
      <c r="C367" s="106"/>
      <c r="D367" s="106"/>
      <c r="E367" s="106"/>
      <c r="F367" s="106"/>
      <c r="G367" s="106"/>
    </row>
    <row r="368" spans="1:7">
      <c r="A368" s="105"/>
      <c r="B368" s="106"/>
      <c r="C368" s="106"/>
      <c r="D368" s="106"/>
      <c r="E368" s="106"/>
      <c r="F368" s="106"/>
      <c r="G368" s="106"/>
    </row>
    <row r="369" spans="1:7">
      <c r="A369" s="105"/>
      <c r="B369" s="106"/>
      <c r="C369" s="106"/>
      <c r="D369" s="106"/>
      <c r="E369" s="106"/>
      <c r="F369" s="106"/>
      <c r="G369" s="106"/>
    </row>
    <row r="370" spans="1:7">
      <c r="A370" s="105"/>
      <c r="B370" s="106"/>
      <c r="C370" s="106"/>
      <c r="D370" s="106"/>
      <c r="E370" s="106"/>
      <c r="F370" s="106"/>
      <c r="G370" s="106"/>
    </row>
    <row r="371" spans="1:7">
      <c r="A371" s="105"/>
      <c r="B371" s="106"/>
      <c r="C371" s="106"/>
      <c r="D371" s="106"/>
      <c r="E371" s="106"/>
      <c r="F371" s="106"/>
      <c r="G371" s="106"/>
    </row>
    <row r="372" spans="1:7">
      <c r="A372" s="105"/>
      <c r="B372" s="106"/>
      <c r="C372" s="106"/>
      <c r="D372" s="106"/>
      <c r="E372" s="106"/>
      <c r="F372" s="106"/>
      <c r="G372" s="106"/>
    </row>
    <row r="373" spans="1:7">
      <c r="A373" s="105"/>
      <c r="B373" s="106"/>
      <c r="C373" s="106"/>
      <c r="D373" s="106"/>
      <c r="E373" s="106"/>
      <c r="F373" s="106"/>
      <c r="G373" s="106"/>
    </row>
  </sheetData>
  <sheetProtection algorithmName="SHA-512" hashValue="9TTxI3rmV2rkb0t3/7S/o/+36WZId4/PA8MZlRY8JI5bAZGovBQgzz4PjyCQQxItaiKp6jvqEyu5RDkAUcp3/A==" saltValue="o7UYRknEufOpA20PFJU5Vg==" spinCount="100000" sheet="1" selectLockedCells="1"/>
  <mergeCells count="6">
    <mergeCell ref="A14:B14"/>
    <mergeCell ref="A1:G1"/>
    <mergeCell ref="A2:G2"/>
    <mergeCell ref="A3:G3"/>
    <mergeCell ref="A5:B5"/>
    <mergeCell ref="A6:B6"/>
  </mergeCells>
  <conditionalFormatting sqref="J7:K7">
    <cfRule type="cellIs" dxfId="6" priority="1" operator="equal">
      <formula>0</formula>
    </cfRule>
  </conditionalFormatting>
  <pageMargins left="0" right="0" top="0.35433070866141736" bottom="0.74803149606299213" header="0.31496062992125984" footer="0.31496062992125984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3"/>
  <sheetViews>
    <sheetView rightToLeft="1" zoomScale="130" zoomScaleNormal="130" workbookViewId="0">
      <selection activeCell="C8" sqref="C8"/>
    </sheetView>
  </sheetViews>
  <sheetFormatPr defaultRowHeight="18.75"/>
  <cols>
    <col min="1" max="1" width="7.5703125" style="145" customWidth="1"/>
    <col min="2" max="2" width="25.5703125" style="146" bestFit="1" customWidth="1"/>
    <col min="3" max="6" width="18.7109375" style="146" customWidth="1"/>
    <col min="7" max="7" width="11.42578125" style="146" customWidth="1"/>
    <col min="8" max="8" width="1.85546875" customWidth="1"/>
    <col min="9" max="9" width="20.28515625" customWidth="1"/>
    <col min="10" max="10" width="17.85546875" customWidth="1"/>
    <col min="11" max="11" width="19.28515625" customWidth="1"/>
    <col min="12" max="15" width="20.7109375" customWidth="1"/>
  </cols>
  <sheetData>
    <row r="1" spans="1:11" ht="35.25" customHeight="1" thickTop="1" thickBot="1">
      <c r="A1" s="283" t="s">
        <v>14</v>
      </c>
      <c r="B1" s="284"/>
      <c r="C1" s="284"/>
      <c r="D1" s="284"/>
      <c r="E1" s="284"/>
      <c r="F1" s="284"/>
      <c r="G1" s="285"/>
    </row>
    <row r="2" spans="1:11" ht="26.25" thickTop="1">
      <c r="A2" s="286" t="str">
        <f>'اصلاح منابع'!A2:G2</f>
        <v>اصلاحیه بودجه سال1404 اتحاديه صنف خرازان شهرستان بابل( ارقام به ريال)</v>
      </c>
      <c r="B2" s="287"/>
      <c r="C2" s="287"/>
      <c r="D2" s="287"/>
      <c r="E2" s="287"/>
      <c r="F2" s="287"/>
      <c r="G2" s="288"/>
    </row>
    <row r="3" spans="1:11" ht="20.25" thickBot="1">
      <c r="A3" s="289" t="s">
        <v>206</v>
      </c>
      <c r="B3" s="290"/>
      <c r="C3" s="290"/>
      <c r="D3" s="290"/>
      <c r="E3" s="290"/>
      <c r="F3" s="290"/>
      <c r="G3" s="291"/>
    </row>
    <row r="4" spans="1:11" ht="54.75" customHeight="1" thickTop="1">
      <c r="A4" s="192" t="s">
        <v>0</v>
      </c>
      <c r="B4" s="192" t="s">
        <v>1</v>
      </c>
      <c r="C4" s="192" t="str">
        <f>'اصلاح منابع'!C4</f>
        <v>بودجه مصوب 1404</v>
      </c>
      <c r="D4" s="192" t="str">
        <f>'اصلاح منابع'!D4</f>
        <v>عملکرد 9 ماهه سال 1404</v>
      </c>
      <c r="E4" s="192" t="str">
        <f>'اصلاح منابع'!E4</f>
        <v>پیش بینی عملکرد سال 1404</v>
      </c>
      <c r="F4" s="192" t="str">
        <f>'اصلاح منابع'!F4</f>
        <v xml:space="preserve">متمم بودجه </v>
      </c>
      <c r="G4" s="192" t="str">
        <f>'اصلاح منابع'!G4</f>
        <v xml:space="preserve">درصد تغییرات بودجه </v>
      </c>
      <c r="I4" s="180" t="s">
        <v>240</v>
      </c>
      <c r="J4" s="180" t="s">
        <v>221</v>
      </c>
      <c r="K4" s="180" t="str">
        <f>'اصلاح منابع'!K4</f>
        <v>بودجه بعد متمم 1404</v>
      </c>
    </row>
    <row r="5" spans="1:11" ht="26.25" customHeight="1">
      <c r="A5" s="292" t="s">
        <v>46</v>
      </c>
      <c r="B5" s="293"/>
      <c r="C5" s="147">
        <f>SUM(C6,C65)</f>
        <v>0</v>
      </c>
      <c r="D5" s="147">
        <f t="shared" ref="D5:F5" si="0">SUM(D6,D65)</f>
        <v>0</v>
      </c>
      <c r="E5" s="147">
        <f t="shared" si="0"/>
        <v>0</v>
      </c>
      <c r="F5" s="233">
        <f t="shared" si="0"/>
        <v>0</v>
      </c>
      <c r="G5" s="152">
        <f>IF(C5&gt;0,(E5-C5)/C5,0)</f>
        <v>0</v>
      </c>
      <c r="I5" s="178" t="s">
        <v>241</v>
      </c>
      <c r="J5" s="176">
        <f>'اصلاح منابع'!J5</f>
        <v>0</v>
      </c>
      <c r="K5" s="176">
        <f>'اصلاح منابع'!K5</f>
        <v>0</v>
      </c>
    </row>
    <row r="6" spans="1:11" ht="25.5">
      <c r="A6" s="294" t="s">
        <v>47</v>
      </c>
      <c r="B6" s="295"/>
      <c r="C6" s="148">
        <f>SUM(C7,C23,C61,C63)</f>
        <v>0</v>
      </c>
      <c r="D6" s="148">
        <f t="shared" ref="D6:E6" si="1">SUM(D7,D23,D61,D63)</f>
        <v>0</v>
      </c>
      <c r="E6" s="148">
        <f t="shared" si="1"/>
        <v>0</v>
      </c>
      <c r="F6" s="234">
        <f>SUM(F7,F23,F61,F63)</f>
        <v>0</v>
      </c>
      <c r="G6" s="149">
        <f t="shared" ref="G6:G20" si="2">IF(C6&gt;0,(E6-C6)/C6,0)</f>
        <v>0</v>
      </c>
      <c r="I6" s="178" t="s">
        <v>242</v>
      </c>
      <c r="J6" s="176">
        <f>'اصلاح منابع'!J6</f>
        <v>0</v>
      </c>
      <c r="K6" s="176">
        <f>'اصلاح منابع'!K6</f>
        <v>0</v>
      </c>
    </row>
    <row r="7" spans="1:11" ht="25.5">
      <c r="A7" s="281" t="s">
        <v>51</v>
      </c>
      <c r="B7" s="282"/>
      <c r="C7" s="112">
        <f>SUM(C8:C21)</f>
        <v>0</v>
      </c>
      <c r="D7" s="112">
        <f t="shared" ref="D7:F7" si="3">SUM(D8:D21)</f>
        <v>0</v>
      </c>
      <c r="E7" s="112">
        <f t="shared" si="3"/>
        <v>0</v>
      </c>
      <c r="F7" s="213">
        <f t="shared" si="3"/>
        <v>0</v>
      </c>
      <c r="G7" s="150">
        <f t="shared" si="2"/>
        <v>0</v>
      </c>
      <c r="I7" s="178" t="s">
        <v>19</v>
      </c>
      <c r="J7" s="176">
        <f>J5-J6</f>
        <v>0</v>
      </c>
      <c r="K7" s="176">
        <f>K5-K6</f>
        <v>0</v>
      </c>
    </row>
    <row r="8" spans="1:11" ht="38.1" customHeight="1">
      <c r="A8" s="155" t="s">
        <v>36</v>
      </c>
      <c r="B8" s="153" t="s">
        <v>28</v>
      </c>
      <c r="C8" s="114"/>
      <c r="D8" s="114"/>
      <c r="E8" s="114"/>
      <c r="F8" s="235">
        <f>E8-C8</f>
        <v>0</v>
      </c>
      <c r="G8" s="151">
        <f t="shared" si="2"/>
        <v>0</v>
      </c>
    </row>
    <row r="9" spans="1:11" ht="38.1" customHeight="1">
      <c r="A9" s="155" t="s">
        <v>37</v>
      </c>
      <c r="B9" s="153" t="s">
        <v>29</v>
      </c>
      <c r="C9" s="114"/>
      <c r="D9" s="114"/>
      <c r="E9" s="114"/>
      <c r="F9" s="235">
        <f t="shared" ref="F9:F21" si="4">E9-C9</f>
        <v>0</v>
      </c>
      <c r="G9" s="151">
        <f t="shared" si="2"/>
        <v>0</v>
      </c>
    </row>
    <row r="10" spans="1:11" ht="38.1" customHeight="1">
      <c r="A10" s="155" t="s">
        <v>38</v>
      </c>
      <c r="B10" s="153" t="s">
        <v>228</v>
      </c>
      <c r="C10" s="114"/>
      <c r="D10" s="114"/>
      <c r="E10" s="114"/>
      <c r="F10" s="235">
        <f t="shared" si="4"/>
        <v>0</v>
      </c>
      <c r="G10" s="151">
        <f t="shared" ref="G10" si="5">IF(C10&gt;0,(E10-C10)/C10,0)</f>
        <v>0</v>
      </c>
      <c r="I10" s="182"/>
    </row>
    <row r="11" spans="1:11" ht="38.1" customHeight="1">
      <c r="A11" s="155" t="s">
        <v>39</v>
      </c>
      <c r="B11" s="153" t="s">
        <v>193</v>
      </c>
      <c r="C11" s="114"/>
      <c r="D11" s="114"/>
      <c r="E11" s="114"/>
      <c r="F11" s="235">
        <f t="shared" si="4"/>
        <v>0</v>
      </c>
      <c r="G11" s="151">
        <f t="shared" si="2"/>
        <v>0</v>
      </c>
      <c r="I11" s="182"/>
      <c r="J11" s="184"/>
    </row>
    <row r="12" spans="1:11" ht="38.1" customHeight="1">
      <c r="A12" s="155" t="s">
        <v>40</v>
      </c>
      <c r="B12" s="153" t="s">
        <v>229</v>
      </c>
      <c r="C12" s="114"/>
      <c r="D12" s="114"/>
      <c r="E12" s="114"/>
      <c r="F12" s="235">
        <f t="shared" si="4"/>
        <v>0</v>
      </c>
      <c r="G12" s="151">
        <f t="shared" ref="G12" si="6">IF(C12&gt;0,(E12-C12)/C12,0)</f>
        <v>0</v>
      </c>
      <c r="I12" s="182"/>
      <c r="J12" s="184"/>
    </row>
    <row r="13" spans="1:11" ht="38.1" customHeight="1">
      <c r="A13" s="155" t="s">
        <v>41</v>
      </c>
      <c r="B13" s="153" t="s">
        <v>2</v>
      </c>
      <c r="C13" s="114"/>
      <c r="D13" s="114"/>
      <c r="E13" s="114"/>
      <c r="F13" s="235">
        <f t="shared" si="4"/>
        <v>0</v>
      </c>
      <c r="G13" s="151">
        <f t="shared" si="2"/>
        <v>0</v>
      </c>
      <c r="I13" s="182"/>
      <c r="J13" s="184"/>
    </row>
    <row r="14" spans="1:11" ht="38.1" customHeight="1">
      <c r="A14" s="155" t="s">
        <v>42</v>
      </c>
      <c r="B14" s="153" t="s">
        <v>3</v>
      </c>
      <c r="C14" s="114"/>
      <c r="D14" s="114"/>
      <c r="E14" s="114"/>
      <c r="F14" s="235">
        <f t="shared" si="4"/>
        <v>0</v>
      </c>
      <c r="G14" s="151">
        <f t="shared" si="2"/>
        <v>0</v>
      </c>
      <c r="I14" s="182"/>
      <c r="J14" s="181"/>
    </row>
    <row r="15" spans="1:11" ht="38.1" customHeight="1">
      <c r="A15" s="155" t="s">
        <v>52</v>
      </c>
      <c r="B15" s="153" t="s">
        <v>120</v>
      </c>
      <c r="C15" s="114"/>
      <c r="D15" s="114"/>
      <c r="E15" s="114"/>
      <c r="F15" s="235">
        <f t="shared" si="4"/>
        <v>0</v>
      </c>
      <c r="G15" s="151">
        <f t="shared" si="2"/>
        <v>0</v>
      </c>
      <c r="I15" s="182"/>
      <c r="J15" s="184"/>
    </row>
    <row r="16" spans="1:11" ht="38.1" customHeight="1">
      <c r="A16" s="155" t="s">
        <v>53</v>
      </c>
      <c r="B16" s="153" t="s">
        <v>164</v>
      </c>
      <c r="C16" s="114"/>
      <c r="D16" s="114"/>
      <c r="E16" s="114"/>
      <c r="F16" s="235">
        <f t="shared" si="4"/>
        <v>0</v>
      </c>
      <c r="G16" s="151">
        <f t="shared" si="2"/>
        <v>0</v>
      </c>
    </row>
    <row r="17" spans="1:7" ht="38.1" customHeight="1">
      <c r="A17" s="155" t="s">
        <v>54</v>
      </c>
      <c r="B17" s="153" t="s">
        <v>30</v>
      </c>
      <c r="C17" s="114"/>
      <c r="D17" s="114"/>
      <c r="E17" s="114"/>
      <c r="F17" s="235">
        <f t="shared" si="4"/>
        <v>0</v>
      </c>
      <c r="G17" s="151">
        <f t="shared" si="2"/>
        <v>0</v>
      </c>
    </row>
    <row r="18" spans="1:7" ht="38.1" customHeight="1">
      <c r="A18" s="155" t="s">
        <v>55</v>
      </c>
      <c r="B18" s="153" t="s">
        <v>31</v>
      </c>
      <c r="C18" s="114"/>
      <c r="D18" s="114"/>
      <c r="E18" s="114"/>
      <c r="F18" s="235">
        <f t="shared" si="4"/>
        <v>0</v>
      </c>
      <c r="G18" s="151">
        <f t="shared" si="2"/>
        <v>0</v>
      </c>
    </row>
    <row r="19" spans="1:7" ht="38.1" customHeight="1">
      <c r="A19" s="155" t="s">
        <v>56</v>
      </c>
      <c r="B19" s="153" t="s">
        <v>32</v>
      </c>
      <c r="C19" s="114"/>
      <c r="D19" s="114"/>
      <c r="E19" s="114"/>
      <c r="F19" s="235">
        <f t="shared" si="4"/>
        <v>0</v>
      </c>
      <c r="G19" s="151">
        <f t="shared" si="2"/>
        <v>0</v>
      </c>
    </row>
    <row r="20" spans="1:7" ht="38.1" customHeight="1">
      <c r="A20" s="155" t="s">
        <v>180</v>
      </c>
      <c r="B20" s="154" t="s">
        <v>33</v>
      </c>
      <c r="C20" s="114"/>
      <c r="D20" s="114"/>
      <c r="E20" s="114"/>
      <c r="F20" s="235">
        <f t="shared" si="4"/>
        <v>0</v>
      </c>
      <c r="G20" s="151">
        <f t="shared" si="2"/>
        <v>0</v>
      </c>
    </row>
    <row r="21" spans="1:7" ht="38.1" customHeight="1">
      <c r="A21" s="155" t="s">
        <v>195</v>
      </c>
      <c r="B21" s="156" t="s">
        <v>34</v>
      </c>
      <c r="C21" s="158"/>
      <c r="D21" s="158"/>
      <c r="E21" s="158"/>
      <c r="F21" s="236">
        <f t="shared" si="4"/>
        <v>0</v>
      </c>
      <c r="G21" s="157">
        <f>IF(C21&gt;0,(E21-C21)/C21,0)</f>
        <v>0</v>
      </c>
    </row>
    <row r="22" spans="1:7" ht="51" customHeight="1">
      <c r="A22" s="194" t="s">
        <v>0</v>
      </c>
      <c r="B22" s="194" t="s">
        <v>1</v>
      </c>
      <c r="C22" s="194" t="str">
        <f>C4</f>
        <v>بودجه مصوب 1404</v>
      </c>
      <c r="D22" s="194" t="str">
        <f>D4</f>
        <v>عملکرد 9 ماهه سال 1404</v>
      </c>
      <c r="E22" s="194" t="str">
        <f>E4</f>
        <v>پیش بینی عملکرد سال 1404</v>
      </c>
      <c r="F22" s="194" t="str">
        <f>F4</f>
        <v xml:space="preserve">متمم بودجه </v>
      </c>
      <c r="G22" s="194" t="str">
        <f>G4</f>
        <v xml:space="preserve">درصد تغییرات بودجه </v>
      </c>
    </row>
    <row r="23" spans="1:7" ht="25.5">
      <c r="A23" s="300" t="s">
        <v>57</v>
      </c>
      <c r="B23" s="301"/>
      <c r="C23" s="112">
        <f>SUM(C24:C59)</f>
        <v>0</v>
      </c>
      <c r="D23" s="112">
        <f t="shared" ref="D23:E23" si="7">SUM(D24:D59)</f>
        <v>0</v>
      </c>
      <c r="E23" s="112">
        <f t="shared" si="7"/>
        <v>0</v>
      </c>
      <c r="F23" s="213">
        <f>SUM(F24:F59)</f>
        <v>0</v>
      </c>
      <c r="G23" s="150">
        <f t="shared" ref="G23:G71" si="8">IF(C23&gt;0,(E23-C23)/C23,0)</f>
        <v>0</v>
      </c>
    </row>
    <row r="24" spans="1:7" ht="21.75">
      <c r="A24" s="155" t="s">
        <v>43</v>
      </c>
      <c r="B24" s="153" t="s">
        <v>26</v>
      </c>
      <c r="C24" s="114"/>
      <c r="D24" s="114"/>
      <c r="E24" s="114"/>
      <c r="F24" s="235">
        <f t="shared" ref="F24:F59" si="9">E24-C24</f>
        <v>0</v>
      </c>
      <c r="G24" s="157">
        <f t="shared" si="8"/>
        <v>0</v>
      </c>
    </row>
    <row r="25" spans="1:7" ht="21.75">
      <c r="A25" s="155" t="s">
        <v>44</v>
      </c>
      <c r="B25" s="153" t="s">
        <v>25</v>
      </c>
      <c r="C25" s="114"/>
      <c r="D25" s="114"/>
      <c r="E25" s="114"/>
      <c r="F25" s="235">
        <f t="shared" si="9"/>
        <v>0</v>
      </c>
      <c r="G25" s="157">
        <f t="shared" si="8"/>
        <v>0</v>
      </c>
    </row>
    <row r="26" spans="1:7" ht="21.75">
      <c r="A26" s="155" t="s">
        <v>45</v>
      </c>
      <c r="B26" s="153" t="s">
        <v>24</v>
      </c>
      <c r="C26" s="114"/>
      <c r="D26" s="114"/>
      <c r="E26" s="114"/>
      <c r="F26" s="235">
        <f t="shared" si="9"/>
        <v>0</v>
      </c>
      <c r="G26" s="157">
        <f t="shared" si="8"/>
        <v>0</v>
      </c>
    </row>
    <row r="27" spans="1:7" ht="21.75">
      <c r="A27" s="155" t="s">
        <v>58</v>
      </c>
      <c r="B27" s="153" t="s">
        <v>117</v>
      </c>
      <c r="C27" s="114"/>
      <c r="D27" s="114"/>
      <c r="E27" s="114"/>
      <c r="F27" s="235">
        <f t="shared" si="9"/>
        <v>0</v>
      </c>
      <c r="G27" s="157">
        <f t="shared" si="8"/>
        <v>0</v>
      </c>
    </row>
    <row r="28" spans="1:7" ht="21.75">
      <c r="A28" s="155" t="s">
        <v>59</v>
      </c>
      <c r="B28" s="153" t="s">
        <v>94</v>
      </c>
      <c r="C28" s="114"/>
      <c r="D28" s="114"/>
      <c r="E28" s="114"/>
      <c r="F28" s="235">
        <f t="shared" si="9"/>
        <v>0</v>
      </c>
      <c r="G28" s="157">
        <f t="shared" si="8"/>
        <v>0</v>
      </c>
    </row>
    <row r="29" spans="1:7" ht="21.75">
      <c r="A29" s="155" t="s">
        <v>60</v>
      </c>
      <c r="B29" s="153" t="s">
        <v>101</v>
      </c>
      <c r="C29" s="114"/>
      <c r="D29" s="114"/>
      <c r="E29" s="114"/>
      <c r="F29" s="235">
        <f t="shared" si="9"/>
        <v>0</v>
      </c>
      <c r="G29" s="157">
        <f t="shared" si="8"/>
        <v>0</v>
      </c>
    </row>
    <row r="30" spans="1:7" ht="21.75">
      <c r="A30" s="155" t="s">
        <v>61</v>
      </c>
      <c r="B30" s="153" t="s">
        <v>4</v>
      </c>
      <c r="C30" s="114"/>
      <c r="D30" s="114"/>
      <c r="E30" s="114"/>
      <c r="F30" s="235">
        <f t="shared" si="9"/>
        <v>0</v>
      </c>
      <c r="G30" s="157">
        <f t="shared" si="8"/>
        <v>0</v>
      </c>
    </row>
    <row r="31" spans="1:7" ht="21.75">
      <c r="A31" s="155" t="s">
        <v>62</v>
      </c>
      <c r="B31" s="153" t="s">
        <v>146</v>
      </c>
      <c r="C31" s="114"/>
      <c r="D31" s="114"/>
      <c r="E31" s="114"/>
      <c r="F31" s="235">
        <f t="shared" si="9"/>
        <v>0</v>
      </c>
      <c r="G31" s="157">
        <f t="shared" si="8"/>
        <v>0</v>
      </c>
    </row>
    <row r="32" spans="1:7" ht="21.75">
      <c r="A32" s="155" t="s">
        <v>63</v>
      </c>
      <c r="B32" s="153" t="s">
        <v>5</v>
      </c>
      <c r="C32" s="114"/>
      <c r="D32" s="114"/>
      <c r="E32" s="114"/>
      <c r="F32" s="235">
        <f t="shared" si="9"/>
        <v>0</v>
      </c>
      <c r="G32" s="157">
        <f t="shared" si="8"/>
        <v>0</v>
      </c>
    </row>
    <row r="33" spans="1:7" ht="21.75">
      <c r="A33" s="155" t="s">
        <v>64</v>
      </c>
      <c r="B33" s="153" t="s">
        <v>126</v>
      </c>
      <c r="C33" s="114"/>
      <c r="D33" s="114"/>
      <c r="E33" s="114"/>
      <c r="F33" s="235">
        <f t="shared" si="9"/>
        <v>0</v>
      </c>
      <c r="G33" s="157">
        <f t="shared" si="8"/>
        <v>0</v>
      </c>
    </row>
    <row r="34" spans="1:7" ht="21.75">
      <c r="A34" s="155" t="s">
        <v>65</v>
      </c>
      <c r="B34" s="153" t="s">
        <v>127</v>
      </c>
      <c r="C34" s="114"/>
      <c r="D34" s="114"/>
      <c r="E34" s="114"/>
      <c r="F34" s="235">
        <f t="shared" si="9"/>
        <v>0</v>
      </c>
      <c r="G34" s="157">
        <f t="shared" si="8"/>
        <v>0</v>
      </c>
    </row>
    <row r="35" spans="1:7" ht="21.75">
      <c r="A35" s="155" t="s">
        <v>66</v>
      </c>
      <c r="B35" s="153" t="s">
        <v>6</v>
      </c>
      <c r="C35" s="114"/>
      <c r="D35" s="114"/>
      <c r="E35" s="114"/>
      <c r="F35" s="235">
        <f t="shared" si="9"/>
        <v>0</v>
      </c>
      <c r="G35" s="157">
        <f t="shared" si="8"/>
        <v>0</v>
      </c>
    </row>
    <row r="36" spans="1:7" ht="21.75">
      <c r="A36" s="155" t="s">
        <v>67</v>
      </c>
      <c r="B36" s="153" t="s">
        <v>7</v>
      </c>
      <c r="C36" s="114"/>
      <c r="D36" s="114"/>
      <c r="E36" s="114"/>
      <c r="F36" s="235">
        <f t="shared" si="9"/>
        <v>0</v>
      </c>
      <c r="G36" s="157">
        <f t="shared" si="8"/>
        <v>0</v>
      </c>
    </row>
    <row r="37" spans="1:7" ht="21.75">
      <c r="A37" s="155" t="s">
        <v>68</v>
      </c>
      <c r="B37" s="153" t="s">
        <v>133</v>
      </c>
      <c r="C37" s="114"/>
      <c r="D37" s="114"/>
      <c r="E37" s="212"/>
      <c r="F37" s="235">
        <f t="shared" si="9"/>
        <v>0</v>
      </c>
      <c r="G37" s="157">
        <f t="shared" si="8"/>
        <v>0</v>
      </c>
    </row>
    <row r="38" spans="1:7" ht="21.75">
      <c r="A38" s="155" t="s">
        <v>69</v>
      </c>
      <c r="B38" s="153" t="s">
        <v>147</v>
      </c>
      <c r="C38" s="114"/>
      <c r="D38" s="114"/>
      <c r="E38" s="114"/>
      <c r="F38" s="235">
        <f t="shared" si="9"/>
        <v>0</v>
      </c>
      <c r="G38" s="157">
        <f t="shared" si="8"/>
        <v>0</v>
      </c>
    </row>
    <row r="39" spans="1:7" ht="21.75">
      <c r="A39" s="155" t="s">
        <v>70</v>
      </c>
      <c r="B39" s="153" t="s">
        <v>128</v>
      </c>
      <c r="C39" s="114"/>
      <c r="D39" s="114"/>
      <c r="E39" s="114"/>
      <c r="F39" s="235">
        <f t="shared" si="9"/>
        <v>0</v>
      </c>
      <c r="G39" s="157">
        <f t="shared" si="8"/>
        <v>0</v>
      </c>
    </row>
    <row r="40" spans="1:7" ht="21.75">
      <c r="A40" s="155" t="s">
        <v>71</v>
      </c>
      <c r="B40" s="153" t="s">
        <v>148</v>
      </c>
      <c r="C40" s="114"/>
      <c r="D40" s="114"/>
      <c r="E40" s="114"/>
      <c r="F40" s="235">
        <f t="shared" si="9"/>
        <v>0</v>
      </c>
      <c r="G40" s="157">
        <f t="shared" si="8"/>
        <v>0</v>
      </c>
    </row>
    <row r="41" spans="1:7" ht="21.75">
      <c r="A41" s="155" t="s">
        <v>72</v>
      </c>
      <c r="B41" s="153" t="s">
        <v>8</v>
      </c>
      <c r="C41" s="114"/>
      <c r="D41" s="114"/>
      <c r="E41" s="114"/>
      <c r="F41" s="235">
        <f t="shared" si="9"/>
        <v>0</v>
      </c>
      <c r="G41" s="157">
        <f>IF(C41&gt;0,(E41-C41)/C41,0)</f>
        <v>0</v>
      </c>
    </row>
    <row r="42" spans="1:7" ht="21.75">
      <c r="A42" s="155" t="s">
        <v>73</v>
      </c>
      <c r="B42" s="153" t="s">
        <v>149</v>
      </c>
      <c r="C42" s="114"/>
      <c r="D42" s="114"/>
      <c r="E42" s="114"/>
      <c r="F42" s="235">
        <f t="shared" si="9"/>
        <v>0</v>
      </c>
      <c r="G42" s="157">
        <f>IF(C42&gt;0,(E42-C42)/C42,0)</f>
        <v>0</v>
      </c>
    </row>
    <row r="43" spans="1:7" ht="21.75">
      <c r="A43" s="155" t="s">
        <v>102</v>
      </c>
      <c r="B43" s="153" t="s">
        <v>134</v>
      </c>
      <c r="C43" s="114"/>
      <c r="D43" s="114"/>
      <c r="E43" s="114"/>
      <c r="F43" s="235">
        <f t="shared" si="9"/>
        <v>0</v>
      </c>
      <c r="G43" s="157">
        <f t="shared" si="8"/>
        <v>0</v>
      </c>
    </row>
    <row r="44" spans="1:7" ht="21.75">
      <c r="A44" s="155" t="s">
        <v>74</v>
      </c>
      <c r="B44" s="153" t="s">
        <v>135</v>
      </c>
      <c r="C44" s="114"/>
      <c r="D44" s="114"/>
      <c r="E44" s="114"/>
      <c r="F44" s="235">
        <f t="shared" si="9"/>
        <v>0</v>
      </c>
      <c r="G44" s="157">
        <f t="shared" si="8"/>
        <v>0</v>
      </c>
    </row>
    <row r="45" spans="1:7" ht="21.75">
      <c r="A45" s="155" t="s">
        <v>75</v>
      </c>
      <c r="B45" s="153" t="s">
        <v>136</v>
      </c>
      <c r="C45" s="114"/>
      <c r="D45" s="114"/>
      <c r="E45" s="114"/>
      <c r="F45" s="235">
        <f t="shared" si="9"/>
        <v>0</v>
      </c>
      <c r="G45" s="157">
        <f t="shared" si="8"/>
        <v>0</v>
      </c>
    </row>
    <row r="46" spans="1:7" ht="21.75">
      <c r="A46" s="155" t="s">
        <v>131</v>
      </c>
      <c r="B46" s="153" t="s">
        <v>137</v>
      </c>
      <c r="C46" s="114"/>
      <c r="D46" s="114"/>
      <c r="E46" s="212"/>
      <c r="F46" s="235">
        <f t="shared" si="9"/>
        <v>0</v>
      </c>
      <c r="G46" s="157">
        <f t="shared" si="8"/>
        <v>0</v>
      </c>
    </row>
    <row r="47" spans="1:7" ht="21.75">
      <c r="A47" s="155" t="s">
        <v>103</v>
      </c>
      <c r="B47" s="153" t="s">
        <v>182</v>
      </c>
      <c r="C47" s="114"/>
      <c r="D47" s="114"/>
      <c r="E47" s="212"/>
      <c r="F47" s="235">
        <f t="shared" si="9"/>
        <v>0</v>
      </c>
      <c r="G47" s="157">
        <f t="shared" ref="G47:G48" si="10">IF(C47&gt;0,(E47-C47)/C47,0)</f>
        <v>0</v>
      </c>
    </row>
    <row r="48" spans="1:7" ht="21.75">
      <c r="A48" s="155" t="s">
        <v>132</v>
      </c>
      <c r="B48" s="153" t="s">
        <v>138</v>
      </c>
      <c r="C48" s="114"/>
      <c r="D48" s="114"/>
      <c r="E48" s="212"/>
      <c r="F48" s="235">
        <f t="shared" si="9"/>
        <v>0</v>
      </c>
      <c r="G48" s="157">
        <f t="shared" si="10"/>
        <v>0</v>
      </c>
    </row>
    <row r="49" spans="1:7" ht="21.75">
      <c r="A49" s="155" t="s">
        <v>76</v>
      </c>
      <c r="B49" s="153" t="s">
        <v>139</v>
      </c>
      <c r="C49" s="114"/>
      <c r="D49" s="114"/>
      <c r="E49" s="212"/>
      <c r="F49" s="235">
        <f t="shared" si="9"/>
        <v>0</v>
      </c>
      <c r="G49" s="157">
        <f>IF(C49&gt;0,(E49-C49)/C49,0)</f>
        <v>0</v>
      </c>
    </row>
    <row r="50" spans="1:7" ht="21.75">
      <c r="A50" s="155" t="s">
        <v>77</v>
      </c>
      <c r="B50" s="153" t="s">
        <v>181</v>
      </c>
      <c r="C50" s="114"/>
      <c r="D50" s="114"/>
      <c r="E50" s="212"/>
      <c r="F50" s="235">
        <f t="shared" si="9"/>
        <v>0</v>
      </c>
      <c r="G50" s="157">
        <f>IF(C50&gt;0,(E50-C50)/C50,0)</f>
        <v>0</v>
      </c>
    </row>
    <row r="51" spans="1:7" ht="21.75">
      <c r="A51" s="155" t="s">
        <v>78</v>
      </c>
      <c r="B51" s="153" t="s">
        <v>89</v>
      </c>
      <c r="C51" s="114"/>
      <c r="D51" s="114"/>
      <c r="E51" s="212"/>
      <c r="F51" s="235">
        <f t="shared" si="9"/>
        <v>0</v>
      </c>
      <c r="G51" s="157">
        <f>IF(C51&gt;0,(E51-C51)/C51,0)</f>
        <v>0</v>
      </c>
    </row>
    <row r="52" spans="1:7" ht="21.75">
      <c r="A52" s="155" t="s">
        <v>79</v>
      </c>
      <c r="B52" s="153" t="s">
        <v>230</v>
      </c>
      <c r="C52" s="114"/>
      <c r="D52" s="114"/>
      <c r="E52" s="114"/>
      <c r="F52" s="235">
        <f t="shared" si="9"/>
        <v>0</v>
      </c>
      <c r="G52" s="157">
        <f t="shared" si="8"/>
        <v>0</v>
      </c>
    </row>
    <row r="53" spans="1:7" ht="21.75">
      <c r="A53" s="155" t="s">
        <v>80</v>
      </c>
      <c r="B53" s="153" t="s">
        <v>140</v>
      </c>
      <c r="C53" s="114"/>
      <c r="D53" s="114"/>
      <c r="E53" s="114"/>
      <c r="F53" s="235">
        <f t="shared" si="9"/>
        <v>0</v>
      </c>
      <c r="G53" s="157">
        <f t="shared" si="8"/>
        <v>0</v>
      </c>
    </row>
    <row r="54" spans="1:7" ht="21.75">
      <c r="A54" s="155" t="s">
        <v>81</v>
      </c>
      <c r="B54" s="153" t="s">
        <v>141</v>
      </c>
      <c r="C54" s="114"/>
      <c r="D54" s="114"/>
      <c r="E54" s="114"/>
      <c r="F54" s="235">
        <f t="shared" si="9"/>
        <v>0</v>
      </c>
      <c r="G54" s="157">
        <f t="shared" si="8"/>
        <v>0</v>
      </c>
    </row>
    <row r="55" spans="1:7" ht="21.75">
      <c r="A55" s="155" t="s">
        <v>82</v>
      </c>
      <c r="B55" s="153" t="s">
        <v>142</v>
      </c>
      <c r="C55" s="114"/>
      <c r="D55" s="114"/>
      <c r="E55" s="114"/>
      <c r="F55" s="235">
        <f t="shared" si="9"/>
        <v>0</v>
      </c>
      <c r="G55" s="157">
        <f t="shared" si="8"/>
        <v>0</v>
      </c>
    </row>
    <row r="56" spans="1:7" ht="21.75">
      <c r="A56" s="155" t="s">
        <v>83</v>
      </c>
      <c r="B56" s="153" t="s">
        <v>143</v>
      </c>
      <c r="C56" s="114"/>
      <c r="D56" s="114"/>
      <c r="E56" s="114"/>
      <c r="F56" s="235">
        <f t="shared" si="9"/>
        <v>0</v>
      </c>
      <c r="G56" s="157">
        <f t="shared" si="8"/>
        <v>0</v>
      </c>
    </row>
    <row r="57" spans="1:7" ht="21.75">
      <c r="A57" s="155" t="s">
        <v>84</v>
      </c>
      <c r="B57" s="153" t="s">
        <v>144</v>
      </c>
      <c r="C57" s="114"/>
      <c r="D57" s="114"/>
      <c r="E57" s="114"/>
      <c r="F57" s="235">
        <f t="shared" si="9"/>
        <v>0</v>
      </c>
      <c r="G57" s="157">
        <f t="shared" si="8"/>
        <v>0</v>
      </c>
    </row>
    <row r="58" spans="1:7" ht="21.75">
      <c r="A58" s="155" t="s">
        <v>85</v>
      </c>
      <c r="B58" s="153" t="s">
        <v>177</v>
      </c>
      <c r="C58" s="114"/>
      <c r="D58" s="114"/>
      <c r="E58" s="114"/>
      <c r="F58" s="235">
        <f t="shared" si="9"/>
        <v>0</v>
      </c>
      <c r="G58" s="157">
        <f t="shared" si="8"/>
        <v>0</v>
      </c>
    </row>
    <row r="59" spans="1:7" ht="21.75">
      <c r="A59" s="155" t="s">
        <v>86</v>
      </c>
      <c r="B59" s="153" t="s">
        <v>145</v>
      </c>
      <c r="C59" s="114"/>
      <c r="D59" s="114"/>
      <c r="E59" s="114"/>
      <c r="F59" s="235">
        <f t="shared" si="9"/>
        <v>0</v>
      </c>
      <c r="G59" s="157">
        <f t="shared" si="8"/>
        <v>0</v>
      </c>
    </row>
    <row r="60" spans="1:7" ht="48" customHeight="1">
      <c r="A60" s="194" t="s">
        <v>0</v>
      </c>
      <c r="B60" s="194" t="s">
        <v>1</v>
      </c>
      <c r="C60" s="194" t="str">
        <f>C22</f>
        <v>بودجه مصوب 1404</v>
      </c>
      <c r="D60" s="194" t="str">
        <f>D22</f>
        <v>عملکرد 9 ماهه سال 1404</v>
      </c>
      <c r="E60" s="194" t="str">
        <f>E22</f>
        <v>پیش بینی عملکرد سال 1404</v>
      </c>
      <c r="F60" s="194" t="str">
        <f>F22</f>
        <v xml:space="preserve">متمم بودجه </v>
      </c>
      <c r="G60" s="194" t="str">
        <f>G22</f>
        <v xml:space="preserve">درصد تغییرات بودجه </v>
      </c>
    </row>
    <row r="61" spans="1:7" ht="25.5">
      <c r="A61" s="281" t="s">
        <v>130</v>
      </c>
      <c r="B61" s="282"/>
      <c r="C61" s="118">
        <f>SUM(C62:C62)</f>
        <v>0</v>
      </c>
      <c r="D61" s="118">
        <f t="shared" ref="D61:F61" si="11">SUM(D62:D62)</f>
        <v>0</v>
      </c>
      <c r="E61" s="118">
        <f t="shared" si="11"/>
        <v>0</v>
      </c>
      <c r="F61" s="237">
        <f t="shared" si="11"/>
        <v>0</v>
      </c>
      <c r="G61" s="150">
        <f t="shared" si="8"/>
        <v>0</v>
      </c>
    </row>
    <row r="62" spans="1:7" ht="23.25">
      <c r="A62" s="155" t="s">
        <v>104</v>
      </c>
      <c r="B62" s="153" t="s">
        <v>150</v>
      </c>
      <c r="C62" s="120"/>
      <c r="D62" s="120"/>
      <c r="E62" s="120"/>
      <c r="F62" s="238">
        <f t="shared" ref="F62" si="12">E62-C62</f>
        <v>0</v>
      </c>
      <c r="G62" s="157">
        <f t="shared" si="8"/>
        <v>0</v>
      </c>
    </row>
    <row r="63" spans="1:7" ht="25.5">
      <c r="A63" s="281" t="s">
        <v>87</v>
      </c>
      <c r="B63" s="282"/>
      <c r="C63" s="118">
        <f>SUM(C64)</f>
        <v>0</v>
      </c>
      <c r="D63" s="118">
        <f t="shared" ref="D63:F63" si="13">SUM(D64)</f>
        <v>0</v>
      </c>
      <c r="E63" s="118">
        <f t="shared" si="13"/>
        <v>0</v>
      </c>
      <c r="F63" s="237">
        <f t="shared" si="13"/>
        <v>0</v>
      </c>
      <c r="G63" s="150">
        <f t="shared" si="8"/>
        <v>0</v>
      </c>
    </row>
    <row r="64" spans="1:7" ht="23.25">
      <c r="A64" s="155" t="s">
        <v>88</v>
      </c>
      <c r="B64" s="153" t="s">
        <v>151</v>
      </c>
      <c r="C64" s="120"/>
      <c r="D64" s="120"/>
      <c r="E64" s="117">
        <f>'اصلاح منابع'!J15*20%</f>
        <v>0</v>
      </c>
      <c r="F64" s="239">
        <f t="shared" ref="F64" si="14">E64-C64</f>
        <v>0</v>
      </c>
      <c r="G64" s="157">
        <f t="shared" si="8"/>
        <v>0</v>
      </c>
    </row>
    <row r="65" spans="1:7" ht="25.5">
      <c r="A65" s="302" t="s">
        <v>48</v>
      </c>
      <c r="B65" s="303"/>
      <c r="C65" s="119">
        <f>C66</f>
        <v>0</v>
      </c>
      <c r="D65" s="119">
        <f t="shared" ref="D65:F65" si="15">D66</f>
        <v>0</v>
      </c>
      <c r="E65" s="119">
        <f t="shared" si="15"/>
        <v>0</v>
      </c>
      <c r="F65" s="240">
        <f t="shared" si="15"/>
        <v>0</v>
      </c>
      <c r="G65" s="149">
        <f t="shared" si="8"/>
        <v>0</v>
      </c>
    </row>
    <row r="66" spans="1:7" ht="25.5">
      <c r="A66" s="281" t="s">
        <v>114</v>
      </c>
      <c r="B66" s="282"/>
      <c r="C66" s="118">
        <f>SUM(C67:C71)</f>
        <v>0</v>
      </c>
      <c r="D66" s="118">
        <f t="shared" ref="D66:E66" si="16">SUM(D67:D71)</f>
        <v>0</v>
      </c>
      <c r="E66" s="118">
        <f t="shared" si="16"/>
        <v>0</v>
      </c>
      <c r="F66" s="237">
        <f>SUM(F67:F71)</f>
        <v>0</v>
      </c>
      <c r="G66" s="150">
        <f t="shared" si="8"/>
        <v>0</v>
      </c>
    </row>
    <row r="67" spans="1:7" ht="23.25">
      <c r="A67" s="155" t="s">
        <v>36</v>
      </c>
      <c r="B67" s="153" t="s">
        <v>9</v>
      </c>
      <c r="C67" s="120"/>
      <c r="D67" s="120"/>
      <c r="E67" s="120"/>
      <c r="F67" s="238">
        <f t="shared" ref="F67:F71" si="17">E67-C67</f>
        <v>0</v>
      </c>
      <c r="G67" s="157">
        <f t="shared" si="8"/>
        <v>0</v>
      </c>
    </row>
    <row r="68" spans="1:7" ht="23.25">
      <c r="A68" s="155" t="s">
        <v>37</v>
      </c>
      <c r="B68" s="153" t="s">
        <v>10</v>
      </c>
      <c r="C68" s="120"/>
      <c r="D68" s="120"/>
      <c r="E68" s="120"/>
      <c r="F68" s="238">
        <f t="shared" si="17"/>
        <v>0</v>
      </c>
      <c r="G68" s="157">
        <f t="shared" si="8"/>
        <v>0</v>
      </c>
    </row>
    <row r="69" spans="1:7" ht="23.25">
      <c r="A69" s="155" t="s">
        <v>38</v>
      </c>
      <c r="B69" s="159" t="s">
        <v>11</v>
      </c>
      <c r="C69" s="120"/>
      <c r="D69" s="120"/>
      <c r="E69" s="120"/>
      <c r="F69" s="238">
        <f t="shared" si="17"/>
        <v>0</v>
      </c>
      <c r="G69" s="157">
        <f t="shared" si="8"/>
        <v>0</v>
      </c>
    </row>
    <row r="70" spans="1:7" ht="23.25">
      <c r="A70" s="155" t="s">
        <v>39</v>
      </c>
      <c r="B70" s="153" t="s">
        <v>12</v>
      </c>
      <c r="C70" s="120"/>
      <c r="D70" s="120"/>
      <c r="E70" s="120"/>
      <c r="F70" s="238">
        <f t="shared" si="17"/>
        <v>0</v>
      </c>
      <c r="G70" s="157">
        <f t="shared" si="8"/>
        <v>0</v>
      </c>
    </row>
    <row r="71" spans="1:7" ht="23.25">
      <c r="A71" s="155" t="s">
        <v>40</v>
      </c>
      <c r="B71" s="153" t="s">
        <v>13</v>
      </c>
      <c r="C71" s="120"/>
      <c r="D71" s="120"/>
      <c r="E71" s="120"/>
      <c r="F71" s="238">
        <f t="shared" si="17"/>
        <v>0</v>
      </c>
      <c r="G71" s="151">
        <f t="shared" si="8"/>
        <v>0</v>
      </c>
    </row>
    <row r="72" spans="1:7" ht="26.25" thickBot="1">
      <c r="A72" s="121"/>
      <c r="B72" s="122"/>
      <c r="C72" s="123"/>
      <c r="D72" s="123"/>
      <c r="E72" s="123"/>
      <c r="F72" s="124"/>
      <c r="G72" s="123"/>
    </row>
    <row r="73" spans="1:7" ht="24.75" thickTop="1" thickBot="1">
      <c r="A73" s="296"/>
      <c r="B73" s="297" t="s">
        <v>225</v>
      </c>
      <c r="C73" s="298"/>
      <c r="D73" s="298"/>
      <c r="E73" s="298"/>
      <c r="F73" s="299"/>
      <c r="G73" s="123"/>
    </row>
    <row r="74" spans="1:7" ht="47.25" customHeight="1" thickTop="1">
      <c r="A74" s="296"/>
      <c r="B74" s="125" t="s">
        <v>1</v>
      </c>
      <c r="C74" s="160" t="s">
        <v>207</v>
      </c>
      <c r="D74" s="161" t="s">
        <v>227</v>
      </c>
      <c r="E74" s="160" t="s">
        <v>208</v>
      </c>
      <c r="F74" s="162" t="s">
        <v>100</v>
      </c>
      <c r="G74" s="126"/>
    </row>
    <row r="75" spans="1:7" ht="23.25">
      <c r="A75" s="296"/>
      <c r="B75" s="127" t="s">
        <v>209</v>
      </c>
      <c r="C75" s="117">
        <f>'اصلاح منابع'!C6</f>
        <v>0</v>
      </c>
      <c r="D75" s="117">
        <f>'اصلاح منابع'!D6</f>
        <v>0</v>
      </c>
      <c r="E75" s="117">
        <f>'اصلاح منابع'!E6</f>
        <v>0</v>
      </c>
      <c r="F75" s="128" t="str">
        <f>IF(C75&gt;0,(E75-C75)/C75,"-")</f>
        <v>-</v>
      </c>
      <c r="G75" s="126"/>
    </row>
    <row r="76" spans="1:7" ht="23.25">
      <c r="A76" s="296"/>
      <c r="B76" s="127" t="s">
        <v>226</v>
      </c>
      <c r="C76" s="117">
        <f>'اصلاح منابع'!C14</f>
        <v>0</v>
      </c>
      <c r="D76" s="117">
        <f>'اصلاح منابع'!D14</f>
        <v>0</v>
      </c>
      <c r="E76" s="117">
        <f>'اصلاح منابع'!E14</f>
        <v>0</v>
      </c>
      <c r="F76" s="128" t="str">
        <f t="shared" ref="F76:F86" si="18">IF(C76&gt;0,(E76-C76)/C76,"-")</f>
        <v>-</v>
      </c>
      <c r="G76" s="126"/>
    </row>
    <row r="77" spans="1:7" ht="24" thickBot="1">
      <c r="A77" s="296"/>
      <c r="B77" s="129" t="s">
        <v>210</v>
      </c>
      <c r="C77" s="130">
        <f>SUM(C75:C76)</f>
        <v>0</v>
      </c>
      <c r="D77" s="130">
        <f>SUM(D75:D76)</f>
        <v>0</v>
      </c>
      <c r="E77" s="130">
        <f>SUM(E75:E76)</f>
        <v>0</v>
      </c>
      <c r="F77" s="131" t="str">
        <f t="shared" si="18"/>
        <v>-</v>
      </c>
      <c r="G77" s="126"/>
    </row>
    <row r="78" spans="1:7" ht="14.25" customHeight="1" thickTop="1" thickBot="1">
      <c r="A78" s="296"/>
      <c r="B78" s="24"/>
      <c r="C78" s="24"/>
      <c r="D78" s="24"/>
      <c r="E78" s="24"/>
      <c r="F78" s="24"/>
      <c r="G78" s="24"/>
    </row>
    <row r="79" spans="1:7" ht="24" thickTop="1">
      <c r="A79" s="296"/>
      <c r="B79" s="132" t="s">
        <v>211</v>
      </c>
      <c r="C79" s="133">
        <f>C7</f>
        <v>0</v>
      </c>
      <c r="D79" s="133">
        <f>D7</f>
        <v>0</v>
      </c>
      <c r="E79" s="133">
        <f>E7</f>
        <v>0</v>
      </c>
      <c r="F79" s="134" t="str">
        <f t="shared" si="18"/>
        <v>-</v>
      </c>
      <c r="G79" s="135"/>
    </row>
    <row r="80" spans="1:7" ht="23.25">
      <c r="A80" s="296"/>
      <c r="B80" s="127" t="s">
        <v>212</v>
      </c>
      <c r="C80" s="117">
        <f>C23</f>
        <v>0</v>
      </c>
      <c r="D80" s="117">
        <f>D23</f>
        <v>0</v>
      </c>
      <c r="E80" s="117">
        <f>E23</f>
        <v>0</v>
      </c>
      <c r="F80" s="128" t="str">
        <f t="shared" si="18"/>
        <v>-</v>
      </c>
      <c r="G80" s="135"/>
    </row>
    <row r="81" spans="1:7" ht="23.25">
      <c r="A81" s="296"/>
      <c r="B81" s="127" t="s">
        <v>213</v>
      </c>
      <c r="C81" s="136">
        <f>C61</f>
        <v>0</v>
      </c>
      <c r="D81" s="136">
        <f>D61</f>
        <v>0</v>
      </c>
      <c r="E81" s="136">
        <f>E61</f>
        <v>0</v>
      </c>
      <c r="F81" s="128" t="str">
        <f t="shared" si="18"/>
        <v>-</v>
      </c>
      <c r="G81" s="135"/>
    </row>
    <row r="82" spans="1:7" ht="23.25">
      <c r="A82" s="296"/>
      <c r="B82" s="127" t="s">
        <v>214</v>
      </c>
      <c r="C82" s="117">
        <f>C63</f>
        <v>0</v>
      </c>
      <c r="D82" s="117">
        <f>D63</f>
        <v>0</v>
      </c>
      <c r="E82" s="117">
        <f>E63</f>
        <v>0</v>
      </c>
      <c r="F82" s="128" t="str">
        <f t="shared" si="18"/>
        <v>-</v>
      </c>
      <c r="G82" s="135"/>
    </row>
    <row r="83" spans="1:7" ht="24" thickBot="1">
      <c r="A83" s="296"/>
      <c r="B83" s="137" t="s">
        <v>173</v>
      </c>
      <c r="C83" s="138">
        <f>SUM(C79:C82)</f>
        <v>0</v>
      </c>
      <c r="D83" s="138">
        <f>SUM(D79:D82)</f>
        <v>0</v>
      </c>
      <c r="E83" s="138">
        <f>SUM(E79:E82)</f>
        <v>0</v>
      </c>
      <c r="F83" s="139" t="str">
        <f t="shared" si="18"/>
        <v>-</v>
      </c>
      <c r="G83" s="135"/>
    </row>
    <row r="84" spans="1:7" ht="14.25" customHeight="1" thickTop="1" thickBot="1">
      <c r="A84" s="296"/>
      <c r="B84" s="24"/>
      <c r="C84" s="24"/>
      <c r="D84" s="24"/>
      <c r="E84" s="24"/>
      <c r="F84" s="24"/>
      <c r="G84" s="24"/>
    </row>
    <row r="85" spans="1:7" ht="24" thickTop="1">
      <c r="A85" s="296"/>
      <c r="B85" s="132" t="s">
        <v>215</v>
      </c>
      <c r="C85" s="140">
        <f>C66</f>
        <v>0</v>
      </c>
      <c r="D85" s="140">
        <f>D66</f>
        <v>0</v>
      </c>
      <c r="E85" s="140">
        <f>E66</f>
        <v>0</v>
      </c>
      <c r="F85" s="134" t="str">
        <f t="shared" si="18"/>
        <v>-</v>
      </c>
      <c r="G85" s="24"/>
    </row>
    <row r="86" spans="1:7" ht="24" thickBot="1">
      <c r="A86" s="296"/>
      <c r="B86" s="141" t="s">
        <v>216</v>
      </c>
      <c r="C86" s="142">
        <f>C83+C85</f>
        <v>0</v>
      </c>
      <c r="D86" s="142">
        <f>D83+D85</f>
        <v>0</v>
      </c>
      <c r="E86" s="142">
        <f>E83+E85</f>
        <v>0</v>
      </c>
      <c r="F86" s="143" t="str">
        <f t="shared" si="18"/>
        <v>-</v>
      </c>
      <c r="G86" s="24"/>
    </row>
    <row r="87" spans="1:7" ht="19.5" thickTop="1">
      <c r="A87" s="144"/>
      <c r="B87" s="24"/>
      <c r="C87" s="24"/>
      <c r="D87" s="24"/>
      <c r="E87" s="24"/>
      <c r="F87" s="24"/>
      <c r="G87" s="24"/>
    </row>
    <row r="88" spans="1:7">
      <c r="A88" s="144"/>
      <c r="B88" s="24"/>
      <c r="C88" s="24"/>
      <c r="D88" s="24"/>
      <c r="E88" s="24"/>
      <c r="F88" s="24"/>
      <c r="G88" s="24"/>
    </row>
    <row r="89" spans="1:7">
      <c r="A89" s="144"/>
      <c r="B89" s="24"/>
      <c r="C89" s="24"/>
      <c r="D89" s="24"/>
      <c r="E89" s="24"/>
      <c r="F89" s="24"/>
      <c r="G89" s="24"/>
    </row>
    <row r="90" spans="1:7">
      <c r="A90" s="144"/>
      <c r="B90" s="24"/>
      <c r="C90" s="24"/>
      <c r="D90" s="24"/>
      <c r="E90" s="24"/>
      <c r="F90" s="24"/>
      <c r="G90" s="24"/>
    </row>
    <row r="91" spans="1:7">
      <c r="A91" s="144"/>
      <c r="B91" s="24"/>
      <c r="C91" s="24"/>
      <c r="D91" s="24"/>
      <c r="E91" s="24"/>
      <c r="F91" s="24"/>
      <c r="G91" s="24"/>
    </row>
    <row r="92" spans="1:7">
      <c r="A92" s="144"/>
      <c r="B92" s="24"/>
      <c r="C92" s="24"/>
      <c r="D92" s="24"/>
      <c r="E92" s="24"/>
      <c r="F92" s="24"/>
      <c r="G92" s="24"/>
    </row>
    <row r="93" spans="1:7">
      <c r="A93" s="144"/>
      <c r="B93" s="24"/>
      <c r="C93" s="24"/>
      <c r="D93" s="24"/>
      <c r="E93" s="24"/>
      <c r="F93" s="24"/>
      <c r="G93" s="24"/>
    </row>
    <row r="94" spans="1:7">
      <c r="A94" s="144"/>
      <c r="B94" s="24"/>
      <c r="C94" s="24"/>
      <c r="D94" s="24"/>
      <c r="E94" s="24"/>
      <c r="F94" s="24"/>
      <c r="G94" s="24"/>
    </row>
    <row r="95" spans="1:7">
      <c r="A95" s="144"/>
      <c r="B95" s="24"/>
      <c r="C95" s="24"/>
      <c r="D95" s="24"/>
      <c r="E95" s="24"/>
      <c r="F95" s="24"/>
      <c r="G95" s="24"/>
    </row>
    <row r="96" spans="1:7">
      <c r="A96" s="144"/>
      <c r="B96" s="24"/>
      <c r="C96" s="24"/>
      <c r="D96" s="24"/>
      <c r="E96" s="24"/>
      <c r="F96" s="24"/>
      <c r="G96" s="24"/>
    </row>
    <row r="97" spans="1:7">
      <c r="A97" s="144"/>
      <c r="B97" s="24"/>
      <c r="C97" s="24"/>
      <c r="D97" s="24"/>
      <c r="E97" s="24"/>
      <c r="F97" s="24"/>
      <c r="G97" s="24"/>
    </row>
    <row r="98" spans="1:7">
      <c r="A98" s="144"/>
      <c r="B98" s="24"/>
      <c r="C98" s="24"/>
      <c r="D98" s="24"/>
      <c r="E98" s="24"/>
      <c r="F98" s="24"/>
      <c r="G98" s="24"/>
    </row>
    <row r="99" spans="1:7">
      <c r="A99" s="144"/>
      <c r="B99" s="24"/>
      <c r="C99" s="24"/>
      <c r="D99" s="24"/>
      <c r="E99" s="24"/>
      <c r="F99" s="24"/>
      <c r="G99" s="24"/>
    </row>
    <row r="100" spans="1:7">
      <c r="A100" s="144"/>
      <c r="B100" s="24"/>
      <c r="C100" s="24"/>
      <c r="D100" s="24"/>
      <c r="E100" s="24"/>
      <c r="F100" s="24"/>
      <c r="G100" s="24"/>
    </row>
    <row r="101" spans="1:7">
      <c r="A101" s="144"/>
      <c r="B101" s="24"/>
      <c r="C101" s="24"/>
      <c r="D101" s="24"/>
      <c r="E101" s="24"/>
      <c r="F101" s="24"/>
      <c r="G101" s="24"/>
    </row>
    <row r="102" spans="1:7">
      <c r="A102" s="144"/>
      <c r="B102" s="24"/>
      <c r="C102" s="24"/>
      <c r="D102" s="24"/>
      <c r="E102" s="24"/>
      <c r="F102" s="24"/>
      <c r="G102" s="24"/>
    </row>
    <row r="103" spans="1:7">
      <c r="A103" s="144"/>
      <c r="B103" s="24"/>
      <c r="C103" s="24"/>
      <c r="D103" s="24"/>
      <c r="E103" s="24"/>
      <c r="F103" s="24"/>
      <c r="G103" s="24"/>
    </row>
    <row r="104" spans="1:7">
      <c r="A104" s="144"/>
      <c r="B104" s="24"/>
      <c r="C104" s="24"/>
      <c r="D104" s="24"/>
      <c r="E104" s="24"/>
      <c r="F104" s="24"/>
      <c r="G104" s="24"/>
    </row>
    <row r="105" spans="1:7">
      <c r="A105" s="144"/>
      <c r="B105" s="24"/>
      <c r="C105" s="24"/>
      <c r="D105" s="24"/>
      <c r="E105" s="24"/>
      <c r="F105" s="24"/>
      <c r="G105" s="24"/>
    </row>
    <row r="106" spans="1:7">
      <c r="A106" s="144"/>
      <c r="B106" s="24"/>
      <c r="C106" s="24"/>
      <c r="D106" s="24"/>
      <c r="E106" s="24"/>
      <c r="F106" s="24"/>
      <c r="G106" s="24"/>
    </row>
    <row r="107" spans="1:7">
      <c r="A107" s="144"/>
      <c r="B107" s="24"/>
      <c r="C107" s="24"/>
      <c r="D107" s="24"/>
      <c r="E107" s="24"/>
      <c r="F107" s="24"/>
      <c r="G107" s="24"/>
    </row>
    <row r="108" spans="1:7">
      <c r="A108" s="144"/>
      <c r="B108" s="24"/>
      <c r="C108" s="24"/>
      <c r="D108" s="24"/>
      <c r="E108" s="24"/>
      <c r="F108" s="24"/>
      <c r="G108" s="24"/>
    </row>
    <row r="109" spans="1:7">
      <c r="A109" s="144"/>
      <c r="B109" s="24"/>
      <c r="C109" s="24"/>
      <c r="D109" s="24"/>
      <c r="E109" s="24"/>
      <c r="F109" s="24"/>
      <c r="G109" s="24"/>
    </row>
    <row r="110" spans="1:7">
      <c r="A110" s="144"/>
      <c r="B110" s="24"/>
      <c r="C110" s="24"/>
      <c r="D110" s="24"/>
      <c r="E110" s="24"/>
      <c r="F110" s="24"/>
      <c r="G110" s="24"/>
    </row>
    <row r="111" spans="1:7">
      <c r="A111" s="144"/>
      <c r="B111" s="24"/>
      <c r="C111" s="24"/>
      <c r="D111" s="24"/>
      <c r="E111" s="24"/>
      <c r="F111" s="24"/>
      <c r="G111" s="24"/>
    </row>
    <row r="112" spans="1:7">
      <c r="A112" s="144"/>
      <c r="B112" s="24"/>
      <c r="C112" s="24"/>
      <c r="D112" s="24"/>
      <c r="E112" s="24"/>
      <c r="F112" s="24"/>
      <c r="G112" s="24"/>
    </row>
    <row r="113" spans="1:7">
      <c r="A113" s="144"/>
      <c r="B113" s="24"/>
      <c r="C113" s="24"/>
      <c r="D113" s="24"/>
      <c r="E113" s="24"/>
      <c r="F113" s="24"/>
      <c r="G113" s="24"/>
    </row>
    <row r="114" spans="1:7">
      <c r="A114" s="144"/>
      <c r="B114" s="24"/>
      <c r="C114" s="24"/>
      <c r="D114" s="24"/>
      <c r="E114" s="24"/>
      <c r="F114" s="24"/>
      <c r="G114" s="24"/>
    </row>
    <row r="115" spans="1:7">
      <c r="A115" s="144"/>
      <c r="B115" s="24"/>
      <c r="C115" s="24"/>
      <c r="D115" s="24"/>
      <c r="E115" s="24"/>
      <c r="F115" s="24"/>
      <c r="G115" s="24"/>
    </row>
    <row r="116" spans="1:7">
      <c r="A116" s="144"/>
      <c r="B116" s="24"/>
      <c r="C116" s="24"/>
      <c r="D116" s="24"/>
      <c r="E116" s="24"/>
      <c r="F116" s="24"/>
      <c r="G116" s="24"/>
    </row>
    <row r="117" spans="1:7">
      <c r="A117" s="144"/>
      <c r="B117" s="24"/>
      <c r="C117" s="24"/>
      <c r="D117" s="24"/>
      <c r="E117" s="24"/>
      <c r="F117" s="24"/>
      <c r="G117" s="24"/>
    </row>
    <row r="118" spans="1:7">
      <c r="A118" s="144"/>
      <c r="B118" s="24"/>
      <c r="C118" s="24"/>
      <c r="D118" s="24"/>
      <c r="E118" s="24"/>
      <c r="F118" s="24"/>
      <c r="G118" s="24"/>
    </row>
    <row r="119" spans="1:7">
      <c r="A119" s="144"/>
      <c r="B119" s="24"/>
      <c r="C119" s="24"/>
      <c r="D119" s="24"/>
      <c r="E119" s="24"/>
      <c r="F119" s="24"/>
      <c r="G119" s="24"/>
    </row>
    <row r="120" spans="1:7">
      <c r="A120" s="144"/>
      <c r="B120" s="24"/>
      <c r="C120" s="24"/>
      <c r="D120" s="24"/>
      <c r="E120" s="24"/>
      <c r="F120" s="24"/>
      <c r="G120" s="24"/>
    </row>
    <row r="121" spans="1:7">
      <c r="A121" s="144"/>
      <c r="B121" s="24"/>
      <c r="C121" s="24"/>
      <c r="D121" s="24"/>
      <c r="E121" s="24"/>
      <c r="F121" s="24"/>
      <c r="G121" s="24"/>
    </row>
    <row r="122" spans="1:7">
      <c r="A122" s="144"/>
      <c r="B122" s="24"/>
      <c r="C122" s="24"/>
      <c r="D122" s="24"/>
      <c r="E122" s="24"/>
      <c r="F122" s="24"/>
      <c r="G122" s="24"/>
    </row>
    <row r="123" spans="1:7">
      <c r="A123" s="144"/>
      <c r="B123" s="24"/>
      <c r="C123" s="24"/>
      <c r="D123" s="24"/>
      <c r="E123" s="24"/>
      <c r="F123" s="24"/>
      <c r="G123" s="24"/>
    </row>
    <row r="124" spans="1:7">
      <c r="A124" s="144"/>
      <c r="B124" s="24"/>
      <c r="C124" s="24"/>
      <c r="D124" s="24"/>
      <c r="E124" s="24"/>
      <c r="F124" s="24"/>
      <c r="G124" s="24"/>
    </row>
    <row r="125" spans="1:7">
      <c r="A125" s="144"/>
      <c r="B125" s="24"/>
      <c r="C125" s="24"/>
      <c r="D125" s="24"/>
      <c r="E125" s="24"/>
      <c r="F125" s="24"/>
      <c r="G125" s="24"/>
    </row>
    <row r="126" spans="1:7">
      <c r="A126" s="144"/>
      <c r="B126" s="24"/>
      <c r="C126" s="24"/>
      <c r="D126" s="24"/>
      <c r="E126" s="24"/>
      <c r="F126" s="24"/>
      <c r="G126" s="24"/>
    </row>
    <row r="127" spans="1:7">
      <c r="A127" s="144"/>
      <c r="B127" s="24"/>
      <c r="C127" s="24"/>
      <c r="D127" s="24"/>
      <c r="E127" s="24"/>
      <c r="F127" s="24"/>
      <c r="G127" s="24"/>
    </row>
    <row r="128" spans="1:7">
      <c r="A128" s="144"/>
      <c r="B128" s="24"/>
      <c r="C128" s="24"/>
      <c r="D128" s="24"/>
      <c r="E128" s="24"/>
      <c r="F128" s="24"/>
      <c r="G128" s="24"/>
    </row>
    <row r="129" spans="1:7">
      <c r="A129" s="144"/>
      <c r="B129" s="24"/>
      <c r="C129" s="24"/>
      <c r="D129" s="24"/>
      <c r="E129" s="24"/>
      <c r="F129" s="24"/>
      <c r="G129" s="24"/>
    </row>
    <row r="130" spans="1:7">
      <c r="A130" s="144"/>
      <c r="B130" s="24"/>
      <c r="C130" s="24"/>
      <c r="D130" s="24"/>
      <c r="E130" s="24"/>
      <c r="F130" s="24"/>
      <c r="G130" s="24"/>
    </row>
    <row r="131" spans="1:7">
      <c r="A131" s="144"/>
      <c r="B131" s="24"/>
      <c r="C131" s="24"/>
      <c r="D131" s="24"/>
      <c r="E131" s="24"/>
      <c r="F131" s="24"/>
      <c r="G131" s="24"/>
    </row>
    <row r="132" spans="1:7">
      <c r="A132" s="144"/>
      <c r="B132" s="24"/>
      <c r="C132" s="24"/>
      <c r="D132" s="24"/>
      <c r="E132" s="24"/>
      <c r="F132" s="24"/>
      <c r="G132" s="24"/>
    </row>
    <row r="133" spans="1:7">
      <c r="A133" s="144"/>
      <c r="B133" s="24"/>
      <c r="C133" s="24"/>
      <c r="D133" s="24"/>
      <c r="E133" s="24"/>
      <c r="F133" s="24"/>
      <c r="G133" s="24"/>
    </row>
    <row r="134" spans="1:7">
      <c r="A134" s="144"/>
      <c r="B134" s="24"/>
      <c r="C134" s="24"/>
      <c r="D134" s="24"/>
      <c r="E134" s="24"/>
      <c r="F134" s="24"/>
      <c r="G134" s="24"/>
    </row>
    <row r="135" spans="1:7">
      <c r="A135" s="144"/>
      <c r="B135" s="24"/>
      <c r="C135" s="24"/>
      <c r="D135" s="24"/>
      <c r="E135" s="24"/>
      <c r="F135" s="24"/>
      <c r="G135" s="24"/>
    </row>
    <row r="136" spans="1:7">
      <c r="A136" s="144"/>
      <c r="B136" s="24"/>
      <c r="C136" s="24"/>
      <c r="D136" s="24"/>
      <c r="E136" s="24"/>
      <c r="F136" s="24"/>
      <c r="G136" s="24"/>
    </row>
    <row r="137" spans="1:7">
      <c r="A137" s="144"/>
      <c r="B137" s="24"/>
      <c r="C137" s="24"/>
      <c r="D137" s="24"/>
      <c r="E137" s="24"/>
      <c r="F137" s="24"/>
      <c r="G137" s="24"/>
    </row>
    <row r="138" spans="1:7">
      <c r="A138" s="144"/>
      <c r="B138" s="24"/>
      <c r="C138" s="24"/>
      <c r="D138" s="24"/>
      <c r="E138" s="24"/>
      <c r="F138" s="24"/>
      <c r="G138" s="24"/>
    </row>
    <row r="139" spans="1:7">
      <c r="A139" s="144"/>
      <c r="B139" s="24"/>
      <c r="C139" s="24"/>
      <c r="D139" s="24"/>
      <c r="E139" s="24"/>
      <c r="F139" s="24"/>
      <c r="G139" s="24"/>
    </row>
    <row r="140" spans="1:7">
      <c r="A140" s="144"/>
      <c r="B140" s="24"/>
      <c r="C140" s="24"/>
      <c r="D140" s="24"/>
      <c r="E140" s="24"/>
      <c r="F140" s="24"/>
      <c r="G140" s="24"/>
    </row>
    <row r="141" spans="1:7">
      <c r="A141" s="144"/>
      <c r="B141" s="24"/>
      <c r="C141" s="24"/>
      <c r="D141" s="24"/>
      <c r="E141" s="24"/>
      <c r="F141" s="24"/>
      <c r="G141" s="24"/>
    </row>
    <row r="142" spans="1:7">
      <c r="A142" s="144"/>
      <c r="B142" s="24"/>
      <c r="C142" s="24"/>
      <c r="D142" s="24"/>
      <c r="E142" s="24"/>
      <c r="F142" s="24"/>
      <c r="G142" s="24"/>
    </row>
    <row r="143" spans="1:7">
      <c r="A143" s="144"/>
      <c r="B143" s="24"/>
      <c r="C143" s="24"/>
      <c r="D143" s="24"/>
      <c r="E143" s="24"/>
      <c r="F143" s="24"/>
      <c r="G143" s="24"/>
    </row>
    <row r="144" spans="1:7">
      <c r="A144" s="144"/>
      <c r="B144" s="24"/>
      <c r="C144" s="24"/>
      <c r="D144" s="24"/>
      <c r="E144" s="24"/>
      <c r="F144" s="24"/>
      <c r="G144" s="24"/>
    </row>
    <row r="145" spans="1:7">
      <c r="A145" s="144"/>
      <c r="B145" s="24"/>
      <c r="C145" s="24"/>
      <c r="D145" s="24"/>
      <c r="E145" s="24"/>
      <c r="F145" s="24"/>
      <c r="G145" s="24"/>
    </row>
    <row r="146" spans="1:7">
      <c r="A146" s="144"/>
      <c r="B146" s="24"/>
      <c r="C146" s="24"/>
      <c r="D146" s="24"/>
      <c r="E146" s="24"/>
      <c r="F146" s="24"/>
      <c r="G146" s="24"/>
    </row>
    <row r="147" spans="1:7">
      <c r="A147" s="144"/>
      <c r="B147" s="24"/>
      <c r="C147" s="24"/>
      <c r="D147" s="24"/>
      <c r="E147" s="24"/>
      <c r="F147" s="24"/>
      <c r="G147" s="24"/>
    </row>
    <row r="148" spans="1:7">
      <c r="A148" s="144"/>
      <c r="B148" s="24"/>
      <c r="C148" s="24"/>
      <c r="D148" s="24"/>
      <c r="E148" s="24"/>
      <c r="F148" s="24"/>
      <c r="G148" s="24"/>
    </row>
    <row r="149" spans="1:7">
      <c r="A149" s="144"/>
      <c r="B149" s="24"/>
      <c r="C149" s="24"/>
      <c r="D149" s="24"/>
      <c r="E149" s="24"/>
      <c r="F149" s="24"/>
      <c r="G149" s="24"/>
    </row>
    <row r="150" spans="1:7">
      <c r="A150" s="144"/>
      <c r="B150" s="24"/>
      <c r="C150" s="24"/>
      <c r="D150" s="24"/>
      <c r="E150" s="24"/>
      <c r="F150" s="24"/>
      <c r="G150" s="24"/>
    </row>
    <row r="151" spans="1:7">
      <c r="A151" s="144"/>
      <c r="B151" s="24"/>
      <c r="C151" s="24"/>
      <c r="D151" s="24"/>
      <c r="E151" s="24"/>
      <c r="F151" s="24"/>
      <c r="G151" s="24"/>
    </row>
    <row r="152" spans="1:7">
      <c r="A152" s="144"/>
      <c r="B152" s="24"/>
      <c r="C152" s="24"/>
      <c r="D152" s="24"/>
      <c r="E152" s="24"/>
      <c r="F152" s="24"/>
      <c r="G152" s="24"/>
    </row>
    <row r="153" spans="1:7">
      <c r="A153" s="144"/>
      <c r="B153" s="24"/>
      <c r="C153" s="24"/>
      <c r="D153" s="24"/>
      <c r="E153" s="24"/>
      <c r="F153" s="24"/>
      <c r="G153" s="24"/>
    </row>
    <row r="154" spans="1:7">
      <c r="A154" s="144"/>
      <c r="B154" s="24"/>
      <c r="C154" s="24"/>
      <c r="D154" s="24"/>
      <c r="E154" s="24"/>
      <c r="F154" s="24"/>
      <c r="G154" s="24"/>
    </row>
    <row r="155" spans="1:7">
      <c r="A155" s="144"/>
      <c r="B155" s="24"/>
      <c r="C155" s="24"/>
      <c r="D155" s="24"/>
      <c r="E155" s="24"/>
      <c r="F155" s="24"/>
      <c r="G155" s="24"/>
    </row>
    <row r="156" spans="1:7">
      <c r="A156" s="144"/>
      <c r="B156" s="24"/>
      <c r="C156" s="24"/>
      <c r="D156" s="24"/>
      <c r="E156" s="24"/>
      <c r="F156" s="24"/>
      <c r="G156" s="24"/>
    </row>
    <row r="157" spans="1:7">
      <c r="A157" s="144"/>
      <c r="B157" s="24"/>
      <c r="C157" s="24"/>
      <c r="D157" s="24"/>
      <c r="E157" s="24"/>
      <c r="F157" s="24"/>
      <c r="G157" s="24"/>
    </row>
    <row r="158" spans="1:7">
      <c r="A158" s="144"/>
      <c r="B158" s="24"/>
      <c r="C158" s="24"/>
      <c r="D158" s="24"/>
      <c r="E158" s="24"/>
      <c r="F158" s="24"/>
      <c r="G158" s="24"/>
    </row>
    <row r="159" spans="1:7">
      <c r="A159" s="144"/>
      <c r="B159" s="24"/>
      <c r="C159" s="24"/>
      <c r="D159" s="24"/>
      <c r="E159" s="24"/>
      <c r="F159" s="24"/>
      <c r="G159" s="24"/>
    </row>
    <row r="160" spans="1:7">
      <c r="A160" s="144"/>
      <c r="B160" s="24"/>
      <c r="C160" s="24"/>
      <c r="D160" s="24"/>
      <c r="E160" s="24"/>
      <c r="F160" s="24"/>
      <c r="G160" s="24"/>
    </row>
    <row r="161" spans="1:7">
      <c r="A161" s="144"/>
      <c r="B161" s="24"/>
      <c r="C161" s="24"/>
      <c r="D161" s="24"/>
      <c r="E161" s="24"/>
      <c r="F161" s="24"/>
      <c r="G161" s="24"/>
    </row>
    <row r="162" spans="1:7">
      <c r="A162" s="144"/>
      <c r="B162" s="24"/>
      <c r="C162" s="24"/>
      <c r="D162" s="24"/>
      <c r="E162" s="24"/>
      <c r="F162" s="24"/>
      <c r="G162" s="24"/>
    </row>
    <row r="163" spans="1:7">
      <c r="A163" s="144"/>
      <c r="B163" s="24"/>
      <c r="C163" s="24"/>
      <c r="D163" s="24"/>
      <c r="E163" s="24"/>
      <c r="F163" s="24"/>
      <c r="G163" s="24"/>
    </row>
    <row r="164" spans="1:7">
      <c r="A164" s="144"/>
      <c r="B164" s="24"/>
      <c r="C164" s="24"/>
      <c r="D164" s="24"/>
      <c r="E164" s="24"/>
      <c r="F164" s="24"/>
      <c r="G164" s="24"/>
    </row>
    <row r="165" spans="1:7">
      <c r="A165" s="144"/>
      <c r="B165" s="24"/>
      <c r="C165" s="24"/>
      <c r="D165" s="24"/>
      <c r="E165" s="24"/>
      <c r="F165" s="24"/>
      <c r="G165" s="24"/>
    </row>
    <row r="166" spans="1:7">
      <c r="A166" s="144"/>
      <c r="B166" s="24"/>
      <c r="C166" s="24"/>
      <c r="D166" s="24"/>
      <c r="E166" s="24"/>
      <c r="F166" s="24"/>
      <c r="G166" s="24"/>
    </row>
    <row r="167" spans="1:7">
      <c r="A167" s="144"/>
      <c r="B167" s="24"/>
      <c r="C167" s="24"/>
      <c r="D167" s="24"/>
      <c r="E167" s="24"/>
      <c r="F167" s="24"/>
      <c r="G167" s="24"/>
    </row>
    <row r="168" spans="1:7">
      <c r="A168" s="144"/>
      <c r="B168" s="24"/>
      <c r="C168" s="24"/>
      <c r="D168" s="24"/>
      <c r="E168" s="24"/>
      <c r="F168" s="24"/>
      <c r="G168" s="24"/>
    </row>
    <row r="169" spans="1:7">
      <c r="A169" s="144"/>
      <c r="B169" s="24"/>
      <c r="C169" s="24"/>
      <c r="D169" s="24"/>
      <c r="E169" s="24"/>
      <c r="F169" s="24"/>
      <c r="G169" s="24"/>
    </row>
    <row r="170" spans="1:7">
      <c r="A170" s="144"/>
      <c r="B170" s="24"/>
      <c r="C170" s="24"/>
      <c r="D170" s="24"/>
      <c r="E170" s="24"/>
      <c r="F170" s="24"/>
      <c r="G170" s="24"/>
    </row>
    <row r="171" spans="1:7">
      <c r="A171" s="144"/>
      <c r="B171" s="24"/>
      <c r="C171" s="24"/>
      <c r="D171" s="24"/>
      <c r="E171" s="24"/>
      <c r="F171" s="24"/>
      <c r="G171" s="24"/>
    </row>
    <row r="172" spans="1:7">
      <c r="A172" s="144"/>
      <c r="B172" s="24"/>
      <c r="C172" s="24"/>
      <c r="D172" s="24"/>
      <c r="E172" s="24"/>
      <c r="F172" s="24"/>
      <c r="G172" s="24"/>
    </row>
    <row r="173" spans="1:7">
      <c r="A173" s="144"/>
      <c r="B173" s="24"/>
      <c r="C173" s="24"/>
      <c r="D173" s="24"/>
      <c r="E173" s="24"/>
      <c r="F173" s="24"/>
      <c r="G173" s="24"/>
    </row>
    <row r="174" spans="1:7">
      <c r="A174" s="144"/>
      <c r="B174" s="24"/>
      <c r="C174" s="24"/>
      <c r="D174" s="24"/>
      <c r="E174" s="24"/>
      <c r="F174" s="24"/>
      <c r="G174" s="24"/>
    </row>
    <row r="175" spans="1:7">
      <c r="A175" s="144"/>
      <c r="B175" s="24"/>
      <c r="C175" s="24"/>
      <c r="D175" s="24"/>
      <c r="E175" s="24"/>
      <c r="F175" s="24"/>
      <c r="G175" s="24"/>
    </row>
    <row r="176" spans="1:7">
      <c r="A176" s="144"/>
      <c r="B176" s="24"/>
      <c r="C176" s="24"/>
      <c r="D176" s="24"/>
      <c r="E176" s="24"/>
      <c r="F176" s="24"/>
      <c r="G176" s="24"/>
    </row>
    <row r="177" spans="1:7">
      <c r="A177" s="144"/>
      <c r="B177" s="24"/>
      <c r="C177" s="24"/>
      <c r="D177" s="24"/>
      <c r="E177" s="24"/>
      <c r="F177" s="24"/>
      <c r="G177" s="24"/>
    </row>
    <row r="178" spans="1:7">
      <c r="A178" s="144"/>
      <c r="B178" s="24"/>
      <c r="C178" s="24"/>
      <c r="D178" s="24"/>
      <c r="E178" s="24"/>
      <c r="F178" s="24"/>
      <c r="G178" s="24"/>
    </row>
    <row r="179" spans="1:7">
      <c r="A179" s="144"/>
      <c r="B179" s="24"/>
      <c r="C179" s="24"/>
      <c r="D179" s="24"/>
      <c r="E179" s="24"/>
      <c r="F179" s="24"/>
      <c r="G179" s="24"/>
    </row>
    <row r="180" spans="1:7">
      <c r="A180" s="144"/>
      <c r="B180" s="24"/>
      <c r="C180" s="24"/>
      <c r="D180" s="24"/>
      <c r="E180" s="24"/>
      <c r="F180" s="24"/>
      <c r="G180" s="24"/>
    </row>
    <row r="181" spans="1:7">
      <c r="A181" s="144"/>
      <c r="B181" s="24"/>
      <c r="C181" s="24"/>
      <c r="D181" s="24"/>
      <c r="E181" s="24"/>
      <c r="F181" s="24"/>
      <c r="G181" s="24"/>
    </row>
    <row r="182" spans="1:7">
      <c r="A182" s="144"/>
      <c r="B182" s="24"/>
      <c r="C182" s="24"/>
      <c r="D182" s="24"/>
      <c r="E182" s="24"/>
      <c r="F182" s="24"/>
      <c r="G182" s="24"/>
    </row>
    <row r="183" spans="1:7">
      <c r="A183" s="144"/>
      <c r="B183" s="24"/>
      <c r="C183" s="24"/>
      <c r="D183" s="24"/>
      <c r="E183" s="24"/>
      <c r="F183" s="24"/>
      <c r="G183" s="24"/>
    </row>
    <row r="184" spans="1:7">
      <c r="A184" s="144"/>
      <c r="B184" s="24"/>
      <c r="C184" s="24"/>
      <c r="D184" s="24"/>
      <c r="E184" s="24"/>
      <c r="F184" s="24"/>
      <c r="G184" s="24"/>
    </row>
    <row r="185" spans="1:7">
      <c r="A185" s="144"/>
      <c r="B185" s="24"/>
      <c r="C185" s="24"/>
      <c r="D185" s="24"/>
      <c r="E185" s="24"/>
      <c r="F185" s="24"/>
      <c r="G185" s="24"/>
    </row>
    <row r="186" spans="1:7">
      <c r="A186" s="144"/>
      <c r="B186" s="24"/>
      <c r="C186" s="24"/>
      <c r="D186" s="24"/>
      <c r="E186" s="24"/>
      <c r="F186" s="24"/>
      <c r="G186" s="24"/>
    </row>
    <row r="187" spans="1:7">
      <c r="A187" s="144"/>
      <c r="B187" s="24"/>
      <c r="C187" s="24"/>
      <c r="D187" s="24"/>
      <c r="E187" s="24"/>
      <c r="F187" s="24"/>
      <c r="G187" s="24"/>
    </row>
    <row r="188" spans="1:7">
      <c r="A188" s="144"/>
      <c r="B188" s="24"/>
      <c r="C188" s="24"/>
      <c r="D188" s="24"/>
      <c r="E188" s="24"/>
      <c r="F188" s="24"/>
      <c r="G188" s="24"/>
    </row>
    <row r="189" spans="1:7">
      <c r="A189" s="144"/>
      <c r="B189" s="24"/>
      <c r="C189" s="24"/>
      <c r="D189" s="24"/>
      <c r="E189" s="24"/>
      <c r="F189" s="24"/>
      <c r="G189" s="24"/>
    </row>
    <row r="190" spans="1:7">
      <c r="A190" s="144"/>
      <c r="B190" s="24"/>
      <c r="C190" s="24"/>
      <c r="D190" s="24"/>
      <c r="E190" s="24"/>
      <c r="F190" s="24"/>
      <c r="G190" s="24"/>
    </row>
    <row r="191" spans="1:7">
      <c r="A191" s="144"/>
      <c r="B191" s="24"/>
      <c r="C191" s="24"/>
      <c r="D191" s="24"/>
      <c r="E191" s="24"/>
      <c r="F191" s="24"/>
      <c r="G191" s="24"/>
    </row>
    <row r="192" spans="1:7">
      <c r="A192" s="144"/>
      <c r="B192" s="24"/>
      <c r="C192" s="24"/>
      <c r="D192" s="24"/>
      <c r="E192" s="24"/>
      <c r="F192" s="24"/>
      <c r="G192" s="24"/>
    </row>
    <row r="193" spans="1:7">
      <c r="A193" s="144"/>
      <c r="B193" s="24"/>
      <c r="C193" s="24"/>
      <c r="D193" s="24"/>
      <c r="E193" s="24"/>
      <c r="F193" s="24"/>
      <c r="G193" s="24"/>
    </row>
    <row r="194" spans="1:7">
      <c r="A194" s="144"/>
      <c r="B194" s="24"/>
      <c r="C194" s="24"/>
      <c r="D194" s="24"/>
      <c r="E194" s="24"/>
      <c r="F194" s="24"/>
      <c r="G194" s="24"/>
    </row>
    <row r="195" spans="1:7">
      <c r="A195" s="144"/>
      <c r="B195" s="24"/>
      <c r="C195" s="24"/>
      <c r="D195" s="24"/>
      <c r="E195" s="24"/>
      <c r="F195" s="24"/>
      <c r="G195" s="24"/>
    </row>
    <row r="196" spans="1:7">
      <c r="A196" s="144"/>
      <c r="B196" s="24"/>
      <c r="C196" s="24"/>
      <c r="D196" s="24"/>
      <c r="E196" s="24"/>
      <c r="F196" s="24"/>
      <c r="G196" s="24"/>
    </row>
    <row r="197" spans="1:7">
      <c r="A197" s="144"/>
      <c r="B197" s="24"/>
      <c r="C197" s="24"/>
      <c r="D197" s="24"/>
      <c r="E197" s="24"/>
      <c r="F197" s="24"/>
      <c r="G197" s="24"/>
    </row>
    <row r="198" spans="1:7">
      <c r="A198" s="144"/>
      <c r="B198" s="24"/>
      <c r="C198" s="24"/>
      <c r="D198" s="24"/>
      <c r="E198" s="24"/>
      <c r="F198" s="24"/>
      <c r="G198" s="24"/>
    </row>
    <row r="199" spans="1:7">
      <c r="A199" s="144"/>
      <c r="B199" s="24"/>
      <c r="C199" s="24"/>
      <c r="D199" s="24"/>
      <c r="E199" s="24"/>
      <c r="F199" s="24"/>
      <c r="G199" s="24"/>
    </row>
    <row r="200" spans="1:7">
      <c r="A200" s="144"/>
      <c r="B200" s="24"/>
      <c r="C200" s="24"/>
      <c r="D200" s="24"/>
      <c r="E200" s="24"/>
      <c r="F200" s="24"/>
      <c r="G200" s="24"/>
    </row>
    <row r="201" spans="1:7">
      <c r="A201" s="144"/>
      <c r="B201" s="24"/>
      <c r="C201" s="24"/>
      <c r="D201" s="24"/>
      <c r="E201" s="24"/>
      <c r="F201" s="24"/>
      <c r="G201" s="24"/>
    </row>
    <row r="202" spans="1:7">
      <c r="A202" s="144"/>
      <c r="B202" s="24"/>
      <c r="C202" s="24"/>
      <c r="D202" s="24"/>
      <c r="E202" s="24"/>
      <c r="F202" s="24"/>
      <c r="G202" s="24"/>
    </row>
    <row r="203" spans="1:7">
      <c r="A203" s="144"/>
      <c r="B203" s="24"/>
      <c r="C203" s="24"/>
      <c r="D203" s="24"/>
      <c r="E203" s="24"/>
      <c r="F203" s="24"/>
      <c r="G203" s="24"/>
    </row>
    <row r="204" spans="1:7">
      <c r="A204" s="144"/>
      <c r="B204" s="24"/>
      <c r="C204" s="24"/>
      <c r="D204" s="24"/>
      <c r="E204" s="24"/>
      <c r="F204" s="24"/>
      <c r="G204" s="24"/>
    </row>
    <row r="205" spans="1:7">
      <c r="A205" s="144"/>
      <c r="B205" s="24"/>
      <c r="C205" s="24"/>
      <c r="D205" s="24"/>
      <c r="E205" s="24"/>
      <c r="F205" s="24"/>
      <c r="G205" s="24"/>
    </row>
    <row r="206" spans="1:7">
      <c r="A206" s="144"/>
      <c r="B206" s="24"/>
      <c r="C206" s="24"/>
      <c r="D206" s="24"/>
      <c r="E206" s="24"/>
      <c r="F206" s="24"/>
      <c r="G206" s="24"/>
    </row>
    <row r="207" spans="1:7">
      <c r="A207" s="144"/>
      <c r="B207" s="24"/>
      <c r="C207" s="24"/>
      <c r="D207" s="24"/>
      <c r="E207" s="24"/>
      <c r="F207" s="24"/>
      <c r="G207" s="24"/>
    </row>
    <row r="208" spans="1:7">
      <c r="A208" s="144"/>
      <c r="B208" s="24"/>
      <c r="C208" s="24"/>
      <c r="D208" s="24"/>
      <c r="E208" s="24"/>
      <c r="F208" s="24"/>
      <c r="G208" s="24"/>
    </row>
    <row r="209" spans="1:7">
      <c r="A209" s="144"/>
      <c r="B209" s="24"/>
      <c r="C209" s="24"/>
      <c r="D209" s="24"/>
      <c r="E209" s="24"/>
      <c r="F209" s="24"/>
      <c r="G209" s="24"/>
    </row>
    <row r="210" spans="1:7">
      <c r="A210" s="144"/>
      <c r="B210" s="24"/>
      <c r="C210" s="24"/>
      <c r="D210" s="24"/>
      <c r="E210" s="24"/>
      <c r="F210" s="24"/>
      <c r="G210" s="24"/>
    </row>
    <row r="211" spans="1:7">
      <c r="A211" s="144"/>
      <c r="B211" s="24"/>
      <c r="C211" s="24"/>
      <c r="D211" s="24"/>
      <c r="E211" s="24"/>
      <c r="F211" s="24"/>
      <c r="G211" s="24"/>
    </row>
    <row r="212" spans="1:7">
      <c r="A212" s="144"/>
      <c r="B212" s="24"/>
      <c r="C212" s="24"/>
      <c r="D212" s="24"/>
      <c r="E212" s="24"/>
      <c r="F212" s="24"/>
      <c r="G212" s="24"/>
    </row>
    <row r="213" spans="1:7">
      <c r="A213" s="144"/>
      <c r="B213" s="24"/>
      <c r="C213" s="24"/>
      <c r="D213" s="24"/>
      <c r="E213" s="24"/>
      <c r="F213" s="24"/>
      <c r="G213" s="24"/>
    </row>
    <row r="214" spans="1:7">
      <c r="A214" s="144"/>
      <c r="B214" s="24"/>
      <c r="C214" s="24"/>
      <c r="D214" s="24"/>
      <c r="E214" s="24"/>
      <c r="F214" s="24"/>
      <c r="G214" s="24"/>
    </row>
    <row r="215" spans="1:7">
      <c r="A215" s="144"/>
      <c r="B215" s="24"/>
      <c r="C215" s="24"/>
      <c r="D215" s="24"/>
      <c r="E215" s="24"/>
      <c r="F215" s="24"/>
      <c r="G215" s="24"/>
    </row>
    <row r="216" spans="1:7">
      <c r="A216" s="144"/>
      <c r="B216" s="24"/>
      <c r="C216" s="24"/>
      <c r="D216" s="24"/>
      <c r="E216" s="24"/>
      <c r="F216" s="24"/>
      <c r="G216" s="24"/>
    </row>
    <row r="217" spans="1:7">
      <c r="A217" s="144"/>
      <c r="B217" s="24"/>
      <c r="C217" s="24"/>
      <c r="D217" s="24"/>
      <c r="E217" s="24"/>
      <c r="F217" s="24"/>
      <c r="G217" s="24"/>
    </row>
    <row r="218" spans="1:7">
      <c r="A218" s="144"/>
      <c r="B218" s="24"/>
      <c r="C218" s="24"/>
      <c r="D218" s="24"/>
      <c r="E218" s="24"/>
      <c r="F218" s="24"/>
      <c r="G218" s="24"/>
    </row>
    <row r="219" spans="1:7">
      <c r="A219" s="144"/>
      <c r="B219" s="24"/>
      <c r="C219" s="24"/>
      <c r="D219" s="24"/>
      <c r="E219" s="24"/>
      <c r="F219" s="24"/>
      <c r="G219" s="24"/>
    </row>
    <row r="220" spans="1:7">
      <c r="A220" s="144"/>
      <c r="B220" s="24"/>
      <c r="C220" s="24"/>
      <c r="D220" s="24"/>
      <c r="E220" s="24"/>
      <c r="F220" s="24"/>
      <c r="G220" s="24"/>
    </row>
    <row r="221" spans="1:7">
      <c r="A221" s="144"/>
      <c r="B221" s="24"/>
      <c r="C221" s="24"/>
      <c r="D221" s="24"/>
      <c r="E221" s="24"/>
      <c r="F221" s="24"/>
      <c r="G221" s="24"/>
    </row>
    <row r="222" spans="1:7">
      <c r="A222" s="144"/>
      <c r="B222" s="24"/>
      <c r="C222" s="24"/>
      <c r="D222" s="24"/>
      <c r="E222" s="24"/>
      <c r="F222" s="24"/>
      <c r="G222" s="24"/>
    </row>
    <row r="223" spans="1:7">
      <c r="A223" s="144"/>
      <c r="B223" s="24"/>
      <c r="C223" s="24"/>
      <c r="D223" s="24"/>
      <c r="E223" s="24"/>
      <c r="F223" s="24"/>
      <c r="G223" s="24"/>
    </row>
    <row r="224" spans="1:7">
      <c r="A224" s="144"/>
      <c r="B224" s="24"/>
      <c r="C224" s="24"/>
      <c r="D224" s="24"/>
      <c r="E224" s="24"/>
      <c r="F224" s="24"/>
      <c r="G224" s="24"/>
    </row>
    <row r="225" spans="1:7">
      <c r="A225" s="144"/>
      <c r="B225" s="24"/>
      <c r="C225" s="24"/>
      <c r="D225" s="24"/>
      <c r="E225" s="24"/>
      <c r="F225" s="24"/>
      <c r="G225" s="24"/>
    </row>
    <row r="226" spans="1:7">
      <c r="A226" s="144"/>
      <c r="B226" s="24"/>
      <c r="C226" s="24"/>
      <c r="D226" s="24"/>
      <c r="E226" s="24"/>
      <c r="F226" s="24"/>
      <c r="G226" s="24"/>
    </row>
    <row r="227" spans="1:7">
      <c r="A227" s="144"/>
      <c r="B227" s="24"/>
      <c r="C227" s="24"/>
      <c r="D227" s="24"/>
      <c r="E227" s="24"/>
      <c r="F227" s="24"/>
      <c r="G227" s="24"/>
    </row>
    <row r="228" spans="1:7">
      <c r="A228" s="144"/>
      <c r="B228" s="24"/>
      <c r="C228" s="24"/>
      <c r="D228" s="24"/>
      <c r="E228" s="24"/>
      <c r="F228" s="24"/>
      <c r="G228" s="24"/>
    </row>
    <row r="229" spans="1:7">
      <c r="A229" s="144"/>
      <c r="B229" s="24"/>
      <c r="C229" s="24"/>
      <c r="D229" s="24"/>
      <c r="E229" s="24"/>
      <c r="F229" s="24"/>
      <c r="G229" s="24"/>
    </row>
    <row r="230" spans="1:7">
      <c r="A230" s="144"/>
      <c r="B230" s="24"/>
      <c r="C230" s="24"/>
      <c r="D230" s="24"/>
      <c r="E230" s="24"/>
      <c r="F230" s="24"/>
      <c r="G230" s="24"/>
    </row>
    <row r="231" spans="1:7">
      <c r="A231" s="144"/>
      <c r="B231" s="24"/>
      <c r="C231" s="24"/>
      <c r="D231" s="24"/>
      <c r="E231" s="24"/>
      <c r="F231" s="24"/>
      <c r="G231" s="24"/>
    </row>
    <row r="232" spans="1:7">
      <c r="A232" s="144"/>
      <c r="B232" s="24"/>
      <c r="C232" s="24"/>
      <c r="D232" s="24"/>
      <c r="E232" s="24"/>
      <c r="F232" s="24"/>
      <c r="G232" s="24"/>
    </row>
    <row r="233" spans="1:7">
      <c r="A233" s="144"/>
      <c r="B233" s="24"/>
      <c r="C233" s="24"/>
      <c r="D233" s="24"/>
      <c r="E233" s="24"/>
      <c r="F233" s="24"/>
      <c r="G233" s="24"/>
    </row>
    <row r="234" spans="1:7">
      <c r="A234" s="144"/>
      <c r="B234" s="24"/>
      <c r="C234" s="24"/>
      <c r="D234" s="24"/>
      <c r="E234" s="24"/>
      <c r="F234" s="24"/>
      <c r="G234" s="24"/>
    </row>
    <row r="235" spans="1:7">
      <c r="A235" s="144"/>
      <c r="B235" s="24"/>
      <c r="C235" s="24"/>
      <c r="D235" s="24"/>
      <c r="E235" s="24"/>
      <c r="F235" s="24"/>
      <c r="G235" s="24"/>
    </row>
    <row r="236" spans="1:7">
      <c r="A236" s="144"/>
      <c r="B236" s="24"/>
      <c r="C236" s="24"/>
      <c r="D236" s="24"/>
      <c r="E236" s="24"/>
      <c r="F236" s="24"/>
      <c r="G236" s="24"/>
    </row>
    <row r="237" spans="1:7">
      <c r="A237" s="144"/>
      <c r="B237" s="24"/>
      <c r="C237" s="24"/>
      <c r="D237" s="24"/>
      <c r="E237" s="24"/>
      <c r="F237" s="24"/>
      <c r="G237" s="24"/>
    </row>
    <row r="238" spans="1:7">
      <c r="A238" s="144"/>
      <c r="B238" s="24"/>
      <c r="C238" s="24"/>
      <c r="D238" s="24"/>
      <c r="E238" s="24"/>
      <c r="F238" s="24"/>
      <c r="G238" s="24"/>
    </row>
    <row r="239" spans="1:7">
      <c r="A239" s="144"/>
      <c r="B239" s="24"/>
      <c r="C239" s="24"/>
      <c r="D239" s="24"/>
      <c r="E239" s="24"/>
      <c r="F239" s="24"/>
      <c r="G239" s="24"/>
    </row>
    <row r="240" spans="1:7">
      <c r="A240" s="144"/>
      <c r="B240" s="24"/>
      <c r="C240" s="24"/>
      <c r="D240" s="24"/>
      <c r="E240" s="24"/>
      <c r="F240" s="24"/>
      <c r="G240" s="24"/>
    </row>
    <row r="241" spans="1:7">
      <c r="A241" s="144"/>
      <c r="B241" s="24"/>
      <c r="C241" s="24"/>
      <c r="D241" s="24"/>
      <c r="E241" s="24"/>
      <c r="F241" s="24"/>
      <c r="G241" s="24"/>
    </row>
    <row r="242" spans="1:7">
      <c r="A242" s="144"/>
      <c r="B242" s="24"/>
      <c r="C242" s="24"/>
      <c r="D242" s="24"/>
      <c r="E242" s="24"/>
      <c r="F242" s="24"/>
      <c r="G242" s="24"/>
    </row>
    <row r="243" spans="1:7">
      <c r="A243" s="144"/>
      <c r="B243" s="24"/>
      <c r="C243" s="24"/>
      <c r="D243" s="24"/>
      <c r="E243" s="24"/>
      <c r="F243" s="24"/>
      <c r="G243" s="24"/>
    </row>
    <row r="244" spans="1:7">
      <c r="A244" s="144"/>
      <c r="B244" s="24"/>
      <c r="C244" s="24"/>
      <c r="D244" s="24"/>
      <c r="E244" s="24"/>
      <c r="F244" s="24"/>
      <c r="G244" s="24"/>
    </row>
    <row r="245" spans="1:7">
      <c r="A245" s="144"/>
      <c r="B245" s="24"/>
      <c r="C245" s="24"/>
      <c r="D245" s="24"/>
      <c r="E245" s="24"/>
      <c r="F245" s="24"/>
      <c r="G245" s="24"/>
    </row>
    <row r="246" spans="1:7">
      <c r="A246" s="144"/>
      <c r="B246" s="24"/>
      <c r="C246" s="24"/>
      <c r="D246" s="24"/>
      <c r="E246" s="24"/>
      <c r="F246" s="24"/>
      <c r="G246" s="24"/>
    </row>
    <row r="247" spans="1:7">
      <c r="A247" s="144"/>
      <c r="B247" s="24"/>
      <c r="C247" s="24"/>
      <c r="D247" s="24"/>
      <c r="E247" s="24"/>
      <c r="F247" s="24"/>
      <c r="G247" s="24"/>
    </row>
    <row r="248" spans="1:7">
      <c r="A248" s="144"/>
      <c r="B248" s="24"/>
      <c r="C248" s="24"/>
      <c r="D248" s="24"/>
      <c r="E248" s="24"/>
      <c r="F248" s="24"/>
      <c r="G248" s="24"/>
    </row>
    <row r="249" spans="1:7">
      <c r="A249" s="144"/>
      <c r="B249" s="24"/>
      <c r="C249" s="24"/>
      <c r="D249" s="24"/>
      <c r="E249" s="24"/>
      <c r="F249" s="24"/>
      <c r="G249" s="24"/>
    </row>
    <row r="250" spans="1:7">
      <c r="A250" s="144"/>
      <c r="B250" s="24"/>
      <c r="C250" s="24"/>
      <c r="D250" s="24"/>
      <c r="E250" s="24"/>
      <c r="F250" s="24"/>
      <c r="G250" s="24"/>
    </row>
    <row r="251" spans="1:7">
      <c r="A251" s="144"/>
      <c r="B251" s="24"/>
      <c r="C251" s="24"/>
      <c r="D251" s="24"/>
      <c r="E251" s="24"/>
      <c r="F251" s="24"/>
      <c r="G251" s="24"/>
    </row>
    <row r="252" spans="1:7">
      <c r="A252" s="144"/>
      <c r="B252" s="24"/>
      <c r="C252" s="24"/>
      <c r="D252" s="24"/>
      <c r="E252" s="24"/>
      <c r="F252" s="24"/>
      <c r="G252" s="24"/>
    </row>
    <row r="253" spans="1:7">
      <c r="A253" s="144"/>
      <c r="B253" s="24"/>
      <c r="C253" s="24"/>
      <c r="D253" s="24"/>
      <c r="E253" s="24"/>
      <c r="F253" s="24"/>
      <c r="G253" s="24"/>
    </row>
    <row r="254" spans="1:7">
      <c r="A254" s="144"/>
      <c r="B254" s="24"/>
      <c r="C254" s="24"/>
      <c r="D254" s="24"/>
      <c r="E254" s="24"/>
      <c r="F254" s="24"/>
      <c r="G254" s="24"/>
    </row>
    <row r="255" spans="1:7">
      <c r="A255" s="144"/>
      <c r="B255" s="24"/>
      <c r="C255" s="24"/>
      <c r="D255" s="24"/>
      <c r="E255" s="24"/>
      <c r="F255" s="24"/>
      <c r="G255" s="24"/>
    </row>
    <row r="256" spans="1:7">
      <c r="A256" s="144"/>
      <c r="B256" s="24"/>
      <c r="C256" s="24"/>
      <c r="D256" s="24"/>
      <c r="E256" s="24"/>
      <c r="F256" s="24"/>
      <c r="G256" s="24"/>
    </row>
    <row r="257" spans="1:7">
      <c r="A257" s="144"/>
      <c r="B257" s="24"/>
      <c r="C257" s="24"/>
      <c r="D257" s="24"/>
      <c r="E257" s="24"/>
      <c r="F257" s="24"/>
      <c r="G257" s="24"/>
    </row>
    <row r="258" spans="1:7">
      <c r="A258" s="144"/>
      <c r="B258" s="24"/>
      <c r="C258" s="24"/>
      <c r="D258" s="24"/>
      <c r="E258" s="24"/>
      <c r="F258" s="24"/>
      <c r="G258" s="24"/>
    </row>
    <row r="259" spans="1:7">
      <c r="A259" s="144"/>
      <c r="B259" s="24"/>
      <c r="C259" s="24"/>
      <c r="D259" s="24"/>
      <c r="E259" s="24"/>
      <c r="F259" s="24"/>
      <c r="G259" s="24"/>
    </row>
    <row r="260" spans="1:7">
      <c r="A260" s="144"/>
      <c r="B260" s="24"/>
      <c r="C260" s="24"/>
      <c r="D260" s="24"/>
      <c r="E260" s="24"/>
      <c r="F260" s="24"/>
      <c r="G260" s="24"/>
    </row>
    <row r="261" spans="1:7">
      <c r="A261" s="144"/>
      <c r="B261" s="24"/>
      <c r="C261" s="24"/>
      <c r="D261" s="24"/>
      <c r="E261" s="24"/>
      <c r="F261" s="24"/>
      <c r="G261" s="24"/>
    </row>
    <row r="262" spans="1:7">
      <c r="A262" s="144"/>
      <c r="B262" s="24"/>
      <c r="C262" s="24"/>
      <c r="D262" s="24"/>
      <c r="E262" s="24"/>
      <c r="F262" s="24"/>
      <c r="G262" s="24"/>
    </row>
    <row r="263" spans="1:7">
      <c r="A263" s="144"/>
      <c r="B263" s="24"/>
      <c r="C263" s="24"/>
      <c r="D263" s="24"/>
      <c r="E263" s="24"/>
      <c r="F263" s="24"/>
      <c r="G263" s="24"/>
    </row>
    <row r="264" spans="1:7">
      <c r="A264" s="144"/>
      <c r="B264" s="24"/>
      <c r="C264" s="24"/>
      <c r="D264" s="24"/>
      <c r="E264" s="24"/>
      <c r="F264" s="24"/>
      <c r="G264" s="24"/>
    </row>
    <row r="265" spans="1:7">
      <c r="A265" s="144"/>
      <c r="B265" s="24"/>
      <c r="C265" s="24"/>
      <c r="D265" s="24"/>
      <c r="E265" s="24"/>
      <c r="F265" s="24"/>
      <c r="G265" s="24"/>
    </row>
    <row r="266" spans="1:7">
      <c r="A266" s="144"/>
      <c r="B266" s="24"/>
      <c r="C266" s="24"/>
      <c r="D266" s="24"/>
      <c r="E266" s="24"/>
      <c r="F266" s="24"/>
      <c r="G266" s="24"/>
    </row>
    <row r="267" spans="1:7">
      <c r="A267" s="144"/>
      <c r="B267" s="24"/>
      <c r="C267" s="24"/>
      <c r="D267" s="24"/>
      <c r="E267" s="24"/>
      <c r="F267" s="24"/>
      <c r="G267" s="24"/>
    </row>
    <row r="268" spans="1:7">
      <c r="A268" s="144"/>
      <c r="B268" s="24"/>
      <c r="C268" s="24"/>
      <c r="D268" s="24"/>
      <c r="E268" s="24"/>
      <c r="F268" s="24"/>
      <c r="G268" s="24"/>
    </row>
    <row r="269" spans="1:7">
      <c r="A269" s="144"/>
      <c r="B269" s="24"/>
      <c r="C269" s="24"/>
      <c r="D269" s="24"/>
      <c r="E269" s="24"/>
      <c r="F269" s="24"/>
      <c r="G269" s="24"/>
    </row>
    <row r="270" spans="1:7">
      <c r="A270" s="144"/>
      <c r="B270" s="24"/>
      <c r="C270" s="24"/>
      <c r="D270" s="24"/>
      <c r="E270" s="24"/>
      <c r="F270" s="24"/>
      <c r="G270" s="24"/>
    </row>
    <row r="271" spans="1:7">
      <c r="A271" s="144"/>
      <c r="B271" s="24"/>
      <c r="C271" s="24"/>
      <c r="D271" s="24"/>
      <c r="E271" s="24"/>
      <c r="F271" s="24"/>
      <c r="G271" s="24"/>
    </row>
    <row r="272" spans="1:7">
      <c r="A272" s="144"/>
      <c r="B272" s="24"/>
      <c r="C272" s="24"/>
      <c r="D272" s="24"/>
      <c r="E272" s="24"/>
      <c r="F272" s="24"/>
      <c r="G272" s="24"/>
    </row>
    <row r="273" spans="1:7">
      <c r="A273" s="144"/>
      <c r="B273" s="24"/>
      <c r="C273" s="24"/>
      <c r="D273" s="24"/>
      <c r="E273" s="24"/>
      <c r="F273" s="24"/>
      <c r="G273" s="24"/>
    </row>
    <row r="274" spans="1:7">
      <c r="A274" s="144"/>
      <c r="B274" s="24"/>
      <c r="C274" s="24"/>
      <c r="D274" s="24"/>
      <c r="E274" s="24"/>
      <c r="F274" s="24"/>
      <c r="G274" s="24"/>
    </row>
    <row r="275" spans="1:7">
      <c r="A275" s="144"/>
      <c r="B275" s="24"/>
      <c r="C275" s="24"/>
      <c r="D275" s="24"/>
      <c r="E275" s="24"/>
      <c r="F275" s="24"/>
      <c r="G275" s="24"/>
    </row>
    <row r="276" spans="1:7">
      <c r="A276" s="144"/>
      <c r="B276" s="24"/>
      <c r="C276" s="24"/>
      <c r="D276" s="24"/>
      <c r="E276" s="24"/>
      <c r="F276" s="24"/>
      <c r="G276" s="24"/>
    </row>
    <row r="277" spans="1:7">
      <c r="A277" s="144"/>
      <c r="B277" s="24"/>
      <c r="C277" s="24"/>
      <c r="D277" s="24"/>
      <c r="E277" s="24"/>
      <c r="F277" s="24"/>
      <c r="G277" s="24"/>
    </row>
    <row r="278" spans="1:7">
      <c r="A278" s="144"/>
      <c r="B278" s="24"/>
      <c r="C278" s="24"/>
      <c r="D278" s="24"/>
      <c r="E278" s="24"/>
      <c r="F278" s="24"/>
      <c r="G278" s="24"/>
    </row>
    <row r="279" spans="1:7">
      <c r="A279" s="144"/>
      <c r="B279" s="24"/>
      <c r="C279" s="24"/>
      <c r="D279" s="24"/>
      <c r="E279" s="24"/>
      <c r="F279" s="24"/>
      <c r="G279" s="24"/>
    </row>
    <row r="280" spans="1:7">
      <c r="A280" s="144"/>
      <c r="B280" s="24"/>
      <c r="C280" s="24"/>
      <c r="D280" s="24"/>
      <c r="E280" s="24"/>
      <c r="F280" s="24"/>
      <c r="G280" s="24"/>
    </row>
    <row r="281" spans="1:7">
      <c r="A281" s="144"/>
      <c r="B281" s="24"/>
      <c r="C281" s="24"/>
      <c r="D281" s="24"/>
      <c r="E281" s="24"/>
      <c r="F281" s="24"/>
      <c r="G281" s="24"/>
    </row>
    <row r="282" spans="1:7">
      <c r="A282" s="144"/>
      <c r="B282" s="24"/>
      <c r="C282" s="24"/>
      <c r="D282" s="24"/>
      <c r="E282" s="24"/>
      <c r="F282" s="24"/>
      <c r="G282" s="24"/>
    </row>
    <row r="283" spans="1:7">
      <c r="A283" s="144"/>
      <c r="B283" s="24"/>
      <c r="C283" s="24"/>
      <c r="D283" s="24"/>
      <c r="E283" s="24"/>
      <c r="F283" s="24"/>
      <c r="G283" s="24"/>
    </row>
    <row r="284" spans="1:7">
      <c r="A284" s="144"/>
      <c r="B284" s="24"/>
      <c r="C284" s="24"/>
      <c r="D284" s="24"/>
      <c r="E284" s="24"/>
      <c r="F284" s="24"/>
      <c r="G284" s="24"/>
    </row>
    <row r="285" spans="1:7">
      <c r="A285" s="144"/>
      <c r="B285" s="24"/>
      <c r="C285" s="24"/>
      <c r="D285" s="24"/>
      <c r="E285" s="24"/>
      <c r="F285" s="24"/>
      <c r="G285" s="24"/>
    </row>
    <row r="286" spans="1:7">
      <c r="A286" s="144"/>
      <c r="B286" s="24"/>
      <c r="C286" s="24"/>
      <c r="D286" s="24"/>
      <c r="E286" s="24"/>
      <c r="F286" s="24"/>
      <c r="G286" s="24"/>
    </row>
    <row r="287" spans="1:7">
      <c r="A287" s="144"/>
      <c r="B287" s="24"/>
      <c r="C287" s="24"/>
      <c r="D287" s="24"/>
      <c r="E287" s="24"/>
      <c r="F287" s="24"/>
      <c r="G287" s="24"/>
    </row>
    <row r="288" spans="1:7">
      <c r="A288" s="144"/>
      <c r="B288" s="24"/>
      <c r="C288" s="24"/>
      <c r="D288" s="24"/>
      <c r="E288" s="24"/>
      <c r="F288" s="24"/>
      <c r="G288" s="24"/>
    </row>
    <row r="289" spans="1:7">
      <c r="A289" s="144"/>
      <c r="B289" s="24"/>
      <c r="C289" s="24"/>
      <c r="D289" s="24"/>
      <c r="E289" s="24"/>
      <c r="F289" s="24"/>
      <c r="G289" s="24"/>
    </row>
    <row r="290" spans="1:7">
      <c r="A290" s="144"/>
      <c r="B290" s="24"/>
      <c r="C290" s="24"/>
      <c r="D290" s="24"/>
      <c r="E290" s="24"/>
      <c r="F290" s="24"/>
      <c r="G290" s="24"/>
    </row>
    <row r="291" spans="1:7">
      <c r="A291" s="144"/>
      <c r="B291" s="24"/>
      <c r="C291" s="24"/>
      <c r="D291" s="24"/>
      <c r="E291" s="24"/>
      <c r="F291" s="24"/>
      <c r="G291" s="24"/>
    </row>
    <row r="292" spans="1:7">
      <c r="A292" s="144"/>
      <c r="B292" s="24"/>
      <c r="C292" s="24"/>
      <c r="D292" s="24"/>
      <c r="E292" s="24"/>
      <c r="F292" s="24"/>
      <c r="G292" s="24"/>
    </row>
    <row r="293" spans="1:7">
      <c r="A293" s="144"/>
      <c r="B293" s="24"/>
      <c r="C293" s="24"/>
      <c r="D293" s="24"/>
      <c r="E293" s="24"/>
      <c r="F293" s="24"/>
      <c r="G293" s="24"/>
    </row>
    <row r="294" spans="1:7">
      <c r="A294" s="144"/>
      <c r="B294" s="24"/>
      <c r="C294" s="24"/>
      <c r="D294" s="24"/>
      <c r="E294" s="24"/>
      <c r="F294" s="24"/>
      <c r="G294" s="24"/>
    </row>
    <row r="295" spans="1:7">
      <c r="A295" s="144"/>
      <c r="B295" s="24"/>
      <c r="C295" s="24"/>
      <c r="D295" s="24"/>
      <c r="E295" s="24"/>
      <c r="F295" s="24"/>
      <c r="G295" s="24"/>
    </row>
    <row r="296" spans="1:7">
      <c r="A296" s="144"/>
      <c r="B296" s="24"/>
      <c r="C296" s="24"/>
      <c r="D296" s="24"/>
      <c r="E296" s="24"/>
      <c r="F296" s="24"/>
      <c r="G296" s="24"/>
    </row>
    <row r="297" spans="1:7">
      <c r="A297" s="144"/>
      <c r="B297" s="24"/>
      <c r="C297" s="24"/>
      <c r="D297" s="24"/>
      <c r="E297" s="24"/>
      <c r="F297" s="24"/>
      <c r="G297" s="24"/>
    </row>
    <row r="298" spans="1:7">
      <c r="A298" s="144"/>
      <c r="B298" s="24"/>
      <c r="C298" s="24"/>
      <c r="D298" s="24"/>
      <c r="E298" s="24"/>
      <c r="F298" s="24"/>
      <c r="G298" s="24"/>
    </row>
    <row r="299" spans="1:7">
      <c r="A299" s="144"/>
      <c r="B299" s="24"/>
      <c r="C299" s="24"/>
      <c r="D299" s="24"/>
      <c r="E299" s="24"/>
      <c r="F299" s="24"/>
      <c r="G299" s="24"/>
    </row>
    <row r="300" spans="1:7">
      <c r="A300" s="144"/>
      <c r="B300" s="24"/>
      <c r="C300" s="24"/>
      <c r="D300" s="24"/>
      <c r="E300" s="24"/>
      <c r="F300" s="24"/>
      <c r="G300" s="24"/>
    </row>
    <row r="301" spans="1:7">
      <c r="A301" s="144"/>
      <c r="B301" s="24"/>
      <c r="C301" s="24"/>
      <c r="D301" s="24"/>
      <c r="E301" s="24"/>
      <c r="F301" s="24"/>
      <c r="G301" s="24"/>
    </row>
    <row r="302" spans="1:7">
      <c r="A302" s="144"/>
      <c r="B302" s="24"/>
      <c r="C302" s="24"/>
      <c r="D302" s="24"/>
      <c r="E302" s="24"/>
      <c r="F302" s="24"/>
      <c r="G302" s="24"/>
    </row>
    <row r="303" spans="1:7">
      <c r="A303" s="144"/>
      <c r="B303" s="24"/>
      <c r="C303" s="24"/>
      <c r="D303" s="24"/>
      <c r="E303" s="24"/>
      <c r="F303" s="24"/>
      <c r="G303" s="24"/>
    </row>
    <row r="304" spans="1:7">
      <c r="A304" s="144"/>
      <c r="B304" s="24"/>
      <c r="C304" s="24"/>
      <c r="D304" s="24"/>
      <c r="E304" s="24"/>
      <c r="F304" s="24"/>
      <c r="G304" s="24"/>
    </row>
    <row r="305" spans="1:7">
      <c r="A305" s="144"/>
      <c r="B305" s="24"/>
      <c r="C305" s="24"/>
      <c r="D305" s="24"/>
      <c r="E305" s="24"/>
      <c r="F305" s="24"/>
      <c r="G305" s="24"/>
    </row>
    <row r="306" spans="1:7">
      <c r="A306" s="144"/>
      <c r="B306" s="24"/>
      <c r="C306" s="24"/>
      <c r="D306" s="24"/>
      <c r="E306" s="24"/>
      <c r="F306" s="24"/>
      <c r="G306" s="24"/>
    </row>
    <row r="307" spans="1:7">
      <c r="A307" s="144"/>
      <c r="B307" s="24"/>
      <c r="C307" s="24"/>
      <c r="D307" s="24"/>
      <c r="E307" s="24"/>
      <c r="F307" s="24"/>
      <c r="G307" s="24"/>
    </row>
    <row r="308" spans="1:7">
      <c r="A308" s="144"/>
      <c r="B308" s="24"/>
      <c r="C308" s="24"/>
      <c r="D308" s="24"/>
      <c r="E308" s="24"/>
      <c r="F308" s="24"/>
      <c r="G308" s="24"/>
    </row>
    <row r="309" spans="1:7">
      <c r="A309" s="144"/>
      <c r="B309" s="24"/>
      <c r="C309" s="24"/>
      <c r="D309" s="24"/>
      <c r="E309" s="24"/>
      <c r="F309" s="24"/>
      <c r="G309" s="24"/>
    </row>
    <row r="310" spans="1:7">
      <c r="A310" s="144"/>
      <c r="B310" s="24"/>
      <c r="C310" s="24"/>
      <c r="D310" s="24"/>
      <c r="E310" s="24"/>
      <c r="F310" s="24"/>
      <c r="G310" s="24"/>
    </row>
    <row r="311" spans="1:7">
      <c r="A311" s="144"/>
      <c r="B311" s="24"/>
      <c r="C311" s="24"/>
      <c r="D311" s="24"/>
      <c r="E311" s="24"/>
      <c r="F311" s="24"/>
      <c r="G311" s="24"/>
    </row>
    <row r="312" spans="1:7">
      <c r="A312" s="144"/>
      <c r="B312" s="24"/>
      <c r="C312" s="24"/>
      <c r="D312" s="24"/>
      <c r="E312" s="24"/>
      <c r="F312" s="24"/>
      <c r="G312" s="24"/>
    </row>
    <row r="313" spans="1:7">
      <c r="A313" s="144"/>
      <c r="B313" s="24"/>
      <c r="C313" s="24"/>
      <c r="D313" s="24"/>
      <c r="E313" s="24"/>
      <c r="F313" s="24"/>
      <c r="G313" s="24"/>
    </row>
    <row r="314" spans="1:7">
      <c r="A314" s="144"/>
      <c r="B314" s="24"/>
      <c r="C314" s="24"/>
      <c r="D314" s="24"/>
      <c r="E314" s="24"/>
      <c r="F314" s="24"/>
      <c r="G314" s="24"/>
    </row>
    <row r="315" spans="1:7">
      <c r="A315" s="144"/>
      <c r="B315" s="24"/>
      <c r="C315" s="24"/>
      <c r="D315" s="24"/>
      <c r="E315" s="24"/>
      <c r="F315" s="24"/>
      <c r="G315" s="24"/>
    </row>
    <row r="316" spans="1:7">
      <c r="A316" s="144"/>
      <c r="B316" s="24"/>
      <c r="C316" s="24"/>
      <c r="D316" s="24"/>
      <c r="E316" s="24"/>
      <c r="F316" s="24"/>
      <c r="G316" s="24"/>
    </row>
    <row r="317" spans="1:7">
      <c r="A317" s="144"/>
      <c r="B317" s="24"/>
      <c r="C317" s="24"/>
      <c r="D317" s="24"/>
      <c r="E317" s="24"/>
      <c r="F317" s="24"/>
      <c r="G317" s="24"/>
    </row>
    <row r="318" spans="1:7">
      <c r="A318" s="144"/>
      <c r="B318" s="24"/>
      <c r="C318" s="24"/>
      <c r="D318" s="24"/>
      <c r="E318" s="24"/>
      <c r="F318" s="24"/>
      <c r="G318" s="24"/>
    </row>
    <row r="319" spans="1:7">
      <c r="A319" s="144"/>
      <c r="B319" s="24"/>
      <c r="C319" s="24"/>
      <c r="D319" s="24"/>
      <c r="E319" s="24"/>
      <c r="F319" s="24"/>
      <c r="G319" s="24"/>
    </row>
    <row r="320" spans="1:7">
      <c r="A320" s="144"/>
      <c r="B320" s="24"/>
      <c r="C320" s="24"/>
      <c r="D320" s="24"/>
      <c r="E320" s="24"/>
      <c r="F320" s="24"/>
      <c r="G320" s="24"/>
    </row>
    <row r="321" spans="1:7">
      <c r="A321" s="144"/>
      <c r="B321" s="24"/>
      <c r="C321" s="24"/>
      <c r="D321" s="24"/>
      <c r="E321" s="24"/>
      <c r="F321" s="24"/>
      <c r="G321" s="24"/>
    </row>
    <row r="322" spans="1:7">
      <c r="A322" s="144"/>
      <c r="B322" s="24"/>
      <c r="C322" s="24"/>
      <c r="D322" s="24"/>
      <c r="E322" s="24"/>
      <c r="F322" s="24"/>
      <c r="G322" s="24"/>
    </row>
    <row r="323" spans="1:7">
      <c r="A323" s="144"/>
      <c r="B323" s="24"/>
      <c r="C323" s="24"/>
      <c r="D323" s="24"/>
      <c r="E323" s="24"/>
      <c r="F323" s="24"/>
      <c r="G323" s="24"/>
    </row>
    <row r="324" spans="1:7">
      <c r="A324" s="144"/>
      <c r="B324" s="24"/>
      <c r="C324" s="24"/>
      <c r="D324" s="24"/>
      <c r="E324" s="24"/>
      <c r="F324" s="24"/>
      <c r="G324" s="24"/>
    </row>
    <row r="325" spans="1:7">
      <c r="A325" s="144"/>
      <c r="B325" s="24"/>
      <c r="C325" s="24"/>
      <c r="D325" s="24"/>
      <c r="E325" s="24"/>
      <c r="F325" s="24"/>
      <c r="G325" s="24"/>
    </row>
    <row r="326" spans="1:7">
      <c r="A326" s="144"/>
      <c r="B326" s="24"/>
      <c r="C326" s="24"/>
      <c r="D326" s="24"/>
      <c r="E326" s="24"/>
      <c r="F326" s="24"/>
      <c r="G326" s="24"/>
    </row>
    <row r="327" spans="1:7">
      <c r="A327" s="144"/>
      <c r="B327" s="24"/>
      <c r="C327" s="24"/>
      <c r="D327" s="24"/>
      <c r="E327" s="24"/>
      <c r="F327" s="24"/>
      <c r="G327" s="24"/>
    </row>
    <row r="328" spans="1:7">
      <c r="A328" s="144"/>
      <c r="B328" s="24"/>
      <c r="C328" s="24"/>
      <c r="D328" s="24"/>
      <c r="E328" s="24"/>
      <c r="F328" s="24"/>
      <c r="G328" s="24"/>
    </row>
    <row r="329" spans="1:7">
      <c r="A329" s="144"/>
      <c r="B329" s="24"/>
      <c r="C329" s="24"/>
      <c r="D329" s="24"/>
      <c r="E329" s="24"/>
      <c r="F329" s="24"/>
      <c r="G329" s="24"/>
    </row>
    <row r="330" spans="1:7">
      <c r="A330" s="144"/>
      <c r="B330" s="24"/>
      <c r="C330" s="24"/>
      <c r="D330" s="24"/>
      <c r="E330" s="24"/>
      <c r="F330" s="24"/>
      <c r="G330" s="24"/>
    </row>
    <row r="331" spans="1:7">
      <c r="A331" s="144"/>
      <c r="B331" s="24"/>
      <c r="C331" s="24"/>
      <c r="D331" s="24"/>
      <c r="E331" s="24"/>
      <c r="F331" s="24"/>
      <c r="G331" s="24"/>
    </row>
    <row r="332" spans="1:7">
      <c r="A332" s="144"/>
      <c r="B332" s="24"/>
      <c r="C332" s="24"/>
      <c r="D332" s="24"/>
      <c r="E332" s="24"/>
      <c r="F332" s="24"/>
      <c r="G332" s="24"/>
    </row>
    <row r="333" spans="1:7">
      <c r="A333" s="144"/>
      <c r="B333" s="24"/>
      <c r="C333" s="24"/>
      <c r="D333" s="24"/>
      <c r="E333" s="24"/>
      <c r="F333" s="24"/>
      <c r="G333" s="24"/>
    </row>
    <row r="334" spans="1:7">
      <c r="A334" s="144"/>
      <c r="B334" s="24"/>
      <c r="C334" s="24"/>
      <c r="D334" s="24"/>
      <c r="E334" s="24"/>
      <c r="F334" s="24"/>
      <c r="G334" s="24"/>
    </row>
    <row r="335" spans="1:7">
      <c r="A335" s="144"/>
      <c r="B335" s="24"/>
      <c r="C335" s="24"/>
      <c r="D335" s="24"/>
      <c r="E335" s="24"/>
      <c r="F335" s="24"/>
      <c r="G335" s="24"/>
    </row>
    <row r="336" spans="1:7">
      <c r="A336" s="144"/>
      <c r="B336" s="24"/>
      <c r="C336" s="24"/>
      <c r="D336" s="24"/>
      <c r="E336" s="24"/>
      <c r="F336" s="24"/>
      <c r="G336" s="24"/>
    </row>
    <row r="337" spans="1:7">
      <c r="A337" s="144"/>
      <c r="B337" s="24"/>
      <c r="C337" s="24"/>
      <c r="D337" s="24"/>
      <c r="E337" s="24"/>
      <c r="F337" s="24"/>
      <c r="G337" s="24"/>
    </row>
    <row r="338" spans="1:7">
      <c r="A338" s="144"/>
      <c r="B338" s="24"/>
      <c r="C338" s="24"/>
      <c r="D338" s="24"/>
      <c r="E338" s="24"/>
      <c r="F338" s="24"/>
      <c r="G338" s="24"/>
    </row>
    <row r="339" spans="1:7">
      <c r="A339" s="144"/>
      <c r="B339" s="24"/>
      <c r="C339" s="24"/>
      <c r="D339" s="24"/>
      <c r="E339" s="24"/>
      <c r="F339" s="24"/>
      <c r="G339" s="24"/>
    </row>
    <row r="340" spans="1:7">
      <c r="A340" s="144"/>
      <c r="B340" s="24"/>
      <c r="C340" s="24"/>
      <c r="D340" s="24"/>
      <c r="E340" s="24"/>
      <c r="F340" s="24"/>
      <c r="G340" s="24"/>
    </row>
    <row r="341" spans="1:7">
      <c r="A341" s="144"/>
      <c r="B341" s="24"/>
      <c r="C341" s="24"/>
      <c r="D341" s="24"/>
      <c r="E341" s="24"/>
      <c r="F341" s="24"/>
      <c r="G341" s="24"/>
    </row>
    <row r="342" spans="1:7">
      <c r="A342" s="144"/>
      <c r="B342" s="24"/>
      <c r="C342" s="24"/>
      <c r="D342" s="24"/>
      <c r="E342" s="24"/>
      <c r="F342" s="24"/>
      <c r="G342" s="24"/>
    </row>
    <row r="343" spans="1:7">
      <c r="A343" s="144"/>
      <c r="B343" s="24"/>
      <c r="C343" s="24"/>
      <c r="D343" s="24"/>
      <c r="E343" s="24"/>
      <c r="F343" s="24"/>
      <c r="G343" s="24"/>
    </row>
    <row r="344" spans="1:7">
      <c r="A344" s="144"/>
      <c r="B344" s="24"/>
      <c r="C344" s="24"/>
      <c r="D344" s="24"/>
      <c r="E344" s="24"/>
      <c r="F344" s="24"/>
      <c r="G344" s="24"/>
    </row>
    <row r="345" spans="1:7">
      <c r="A345" s="144"/>
      <c r="B345" s="24"/>
      <c r="C345" s="24"/>
      <c r="D345" s="24"/>
      <c r="E345" s="24"/>
      <c r="F345" s="24"/>
      <c r="G345" s="24"/>
    </row>
    <row r="346" spans="1:7">
      <c r="A346" s="144"/>
      <c r="B346" s="24"/>
      <c r="C346" s="24"/>
      <c r="D346" s="24"/>
      <c r="E346" s="24"/>
      <c r="F346" s="24"/>
      <c r="G346" s="24"/>
    </row>
    <row r="347" spans="1:7">
      <c r="A347" s="144"/>
      <c r="B347" s="24"/>
      <c r="C347" s="24"/>
      <c r="D347" s="24"/>
      <c r="E347" s="24"/>
      <c r="F347" s="24"/>
      <c r="G347" s="24"/>
    </row>
    <row r="348" spans="1:7">
      <c r="A348" s="144"/>
      <c r="B348" s="24"/>
      <c r="C348" s="24"/>
      <c r="D348" s="24"/>
      <c r="E348" s="24"/>
      <c r="F348" s="24"/>
      <c r="G348" s="24"/>
    </row>
    <row r="349" spans="1:7">
      <c r="A349" s="144"/>
      <c r="B349" s="24"/>
      <c r="C349" s="24"/>
      <c r="D349" s="24"/>
      <c r="E349" s="24"/>
      <c r="F349" s="24"/>
      <c r="G349" s="24"/>
    </row>
    <row r="350" spans="1:7">
      <c r="A350" s="144"/>
      <c r="B350" s="24"/>
      <c r="C350" s="24"/>
      <c r="D350" s="24"/>
      <c r="E350" s="24"/>
      <c r="F350" s="24"/>
      <c r="G350" s="24"/>
    </row>
    <row r="351" spans="1:7">
      <c r="A351" s="144"/>
      <c r="B351" s="24"/>
      <c r="C351" s="24"/>
      <c r="D351" s="24"/>
      <c r="E351" s="24"/>
      <c r="F351" s="24"/>
      <c r="G351" s="24"/>
    </row>
    <row r="352" spans="1:7">
      <c r="A352" s="144"/>
      <c r="B352" s="24"/>
      <c r="C352" s="24"/>
      <c r="D352" s="24"/>
      <c r="E352" s="24"/>
      <c r="F352" s="24"/>
      <c r="G352" s="24"/>
    </row>
    <row r="353" spans="1:7">
      <c r="A353" s="144"/>
      <c r="B353" s="24"/>
      <c r="C353" s="24"/>
      <c r="D353" s="24"/>
      <c r="E353" s="24"/>
      <c r="F353" s="24"/>
      <c r="G353" s="24"/>
    </row>
    <row r="354" spans="1:7">
      <c r="A354" s="144"/>
      <c r="B354" s="24"/>
      <c r="C354" s="24"/>
      <c r="D354" s="24"/>
      <c r="E354" s="24"/>
      <c r="F354" s="24"/>
      <c r="G354" s="24"/>
    </row>
    <row r="355" spans="1:7">
      <c r="A355" s="144"/>
      <c r="B355" s="24"/>
      <c r="C355" s="24"/>
      <c r="D355" s="24"/>
      <c r="E355" s="24"/>
      <c r="F355" s="24"/>
      <c r="G355" s="24"/>
    </row>
    <row r="356" spans="1:7">
      <c r="A356" s="144"/>
      <c r="B356" s="24"/>
      <c r="C356" s="24"/>
      <c r="D356" s="24"/>
      <c r="E356" s="24"/>
      <c r="F356" s="24"/>
      <c r="G356" s="24"/>
    </row>
    <row r="357" spans="1:7">
      <c r="A357" s="144"/>
      <c r="B357" s="24"/>
      <c r="C357" s="24"/>
      <c r="D357" s="24"/>
      <c r="E357" s="24"/>
      <c r="F357" s="24"/>
      <c r="G357" s="24"/>
    </row>
    <row r="358" spans="1:7">
      <c r="A358" s="144"/>
      <c r="B358" s="24"/>
      <c r="C358" s="24"/>
      <c r="D358" s="24"/>
      <c r="E358" s="24"/>
      <c r="F358" s="24"/>
      <c r="G358" s="24"/>
    </row>
    <row r="359" spans="1:7">
      <c r="A359" s="144"/>
      <c r="B359" s="24"/>
      <c r="C359" s="24"/>
      <c r="D359" s="24"/>
      <c r="E359" s="24"/>
      <c r="F359" s="24"/>
      <c r="G359" s="24"/>
    </row>
    <row r="360" spans="1:7">
      <c r="A360" s="144"/>
      <c r="B360" s="24"/>
      <c r="C360" s="24"/>
      <c r="D360" s="24"/>
      <c r="E360" s="24"/>
      <c r="F360" s="24"/>
      <c r="G360" s="24"/>
    </row>
    <row r="361" spans="1:7">
      <c r="A361" s="144"/>
      <c r="B361" s="24"/>
      <c r="C361" s="24"/>
      <c r="D361" s="24"/>
      <c r="E361" s="24"/>
      <c r="F361" s="24"/>
      <c r="G361" s="24"/>
    </row>
    <row r="362" spans="1:7">
      <c r="A362" s="144"/>
      <c r="B362" s="24"/>
      <c r="C362" s="24"/>
      <c r="D362" s="24"/>
      <c r="E362" s="24"/>
      <c r="F362" s="24"/>
      <c r="G362" s="24"/>
    </row>
    <row r="363" spans="1:7">
      <c r="A363" s="144"/>
      <c r="B363" s="24"/>
      <c r="C363" s="24"/>
      <c r="D363" s="24"/>
      <c r="E363" s="24"/>
      <c r="F363" s="24"/>
      <c r="G363" s="24"/>
    </row>
    <row r="364" spans="1:7">
      <c r="A364" s="144"/>
      <c r="B364" s="24"/>
      <c r="C364" s="24"/>
      <c r="D364" s="24"/>
      <c r="E364" s="24"/>
      <c r="F364" s="24"/>
      <c r="G364" s="24"/>
    </row>
    <row r="365" spans="1:7">
      <c r="A365" s="144"/>
      <c r="B365" s="24"/>
      <c r="C365" s="24"/>
      <c r="D365" s="24"/>
      <c r="E365" s="24"/>
      <c r="F365" s="24"/>
      <c r="G365" s="24"/>
    </row>
    <row r="366" spans="1:7">
      <c r="A366" s="144"/>
      <c r="B366" s="24"/>
      <c r="C366" s="24"/>
      <c r="D366" s="24"/>
      <c r="E366" s="24"/>
      <c r="F366" s="24"/>
      <c r="G366" s="24"/>
    </row>
    <row r="367" spans="1:7">
      <c r="A367" s="144"/>
      <c r="B367" s="24"/>
      <c r="C367" s="24"/>
      <c r="D367" s="24"/>
      <c r="E367" s="24"/>
      <c r="F367" s="24"/>
      <c r="G367" s="24"/>
    </row>
    <row r="368" spans="1:7">
      <c r="A368" s="144"/>
      <c r="B368" s="24"/>
      <c r="C368" s="24"/>
      <c r="D368" s="24"/>
      <c r="E368" s="24"/>
      <c r="F368" s="24"/>
      <c r="G368" s="24"/>
    </row>
    <row r="369" spans="1:7">
      <c r="A369" s="144"/>
      <c r="B369" s="24"/>
      <c r="C369" s="24"/>
      <c r="D369" s="24"/>
      <c r="E369" s="24"/>
      <c r="F369" s="24"/>
      <c r="G369" s="24"/>
    </row>
    <row r="370" spans="1:7">
      <c r="A370" s="144"/>
      <c r="B370" s="24"/>
      <c r="C370" s="24"/>
      <c r="D370" s="24"/>
      <c r="E370" s="24"/>
      <c r="F370" s="24"/>
      <c r="G370" s="24"/>
    </row>
    <row r="371" spans="1:7">
      <c r="A371" s="144"/>
      <c r="B371" s="24"/>
      <c r="C371" s="24"/>
      <c r="D371" s="24"/>
      <c r="E371" s="24"/>
      <c r="F371" s="24"/>
      <c r="G371" s="24"/>
    </row>
    <row r="372" spans="1:7">
      <c r="A372" s="144"/>
      <c r="B372" s="24"/>
      <c r="C372" s="24"/>
      <c r="D372" s="24"/>
      <c r="E372" s="24"/>
      <c r="F372" s="24"/>
      <c r="G372" s="24"/>
    </row>
    <row r="373" spans="1:7">
      <c r="A373" s="144"/>
      <c r="B373" s="24"/>
      <c r="C373" s="24"/>
      <c r="D373" s="24"/>
      <c r="E373" s="24"/>
      <c r="F373" s="24"/>
      <c r="G373" s="24"/>
    </row>
    <row r="374" spans="1:7">
      <c r="A374" s="144"/>
      <c r="B374" s="24"/>
      <c r="C374" s="24"/>
      <c r="D374" s="24"/>
      <c r="E374" s="24"/>
      <c r="F374" s="24"/>
      <c r="G374" s="24"/>
    </row>
    <row r="375" spans="1:7">
      <c r="A375" s="144"/>
      <c r="B375" s="24"/>
      <c r="C375" s="24"/>
      <c r="D375" s="24"/>
      <c r="E375" s="24"/>
      <c r="F375" s="24"/>
      <c r="G375" s="24"/>
    </row>
    <row r="376" spans="1:7">
      <c r="A376" s="144"/>
      <c r="B376" s="24"/>
      <c r="C376" s="24"/>
      <c r="D376" s="24"/>
      <c r="E376" s="24"/>
      <c r="F376" s="24"/>
      <c r="G376" s="24"/>
    </row>
    <row r="377" spans="1:7">
      <c r="A377" s="144"/>
      <c r="B377" s="24"/>
      <c r="C377" s="24"/>
      <c r="D377" s="24"/>
      <c r="E377" s="24"/>
      <c r="F377" s="24"/>
      <c r="G377" s="24"/>
    </row>
    <row r="378" spans="1:7">
      <c r="A378" s="144"/>
      <c r="B378" s="24"/>
      <c r="C378" s="24"/>
      <c r="D378" s="24"/>
      <c r="E378" s="24"/>
      <c r="F378" s="24"/>
      <c r="G378" s="24"/>
    </row>
    <row r="379" spans="1:7">
      <c r="A379" s="144"/>
      <c r="B379" s="24"/>
      <c r="C379" s="24"/>
      <c r="D379" s="24"/>
      <c r="E379" s="24"/>
      <c r="F379" s="24"/>
      <c r="G379" s="24"/>
    </row>
    <row r="380" spans="1:7">
      <c r="A380" s="144"/>
      <c r="B380" s="24"/>
      <c r="C380" s="24"/>
      <c r="D380" s="24"/>
      <c r="E380" s="24"/>
      <c r="F380" s="24"/>
      <c r="G380" s="24"/>
    </row>
    <row r="381" spans="1:7">
      <c r="A381" s="144"/>
      <c r="B381" s="24"/>
      <c r="C381" s="24"/>
      <c r="D381" s="24"/>
      <c r="E381" s="24"/>
      <c r="F381" s="24"/>
      <c r="G381" s="24"/>
    </row>
    <row r="382" spans="1:7">
      <c r="A382" s="144"/>
      <c r="B382" s="24"/>
      <c r="C382" s="24"/>
      <c r="D382" s="24"/>
      <c r="E382" s="24"/>
      <c r="F382" s="24"/>
      <c r="G382" s="24"/>
    </row>
    <row r="383" spans="1:7">
      <c r="A383" s="144"/>
      <c r="B383" s="24"/>
      <c r="C383" s="24"/>
      <c r="D383" s="24"/>
      <c r="E383" s="24"/>
      <c r="F383" s="24"/>
      <c r="G383" s="24"/>
    </row>
    <row r="384" spans="1:7">
      <c r="A384" s="144"/>
      <c r="B384" s="24"/>
      <c r="C384" s="24"/>
      <c r="D384" s="24"/>
      <c r="E384" s="24"/>
      <c r="F384" s="24"/>
      <c r="G384" s="24"/>
    </row>
    <row r="385" spans="1:7">
      <c r="A385" s="144"/>
      <c r="B385" s="24"/>
      <c r="C385" s="24"/>
      <c r="D385" s="24"/>
      <c r="E385" s="24"/>
      <c r="F385" s="24"/>
      <c r="G385" s="24"/>
    </row>
    <row r="386" spans="1:7">
      <c r="A386" s="144"/>
      <c r="B386" s="24"/>
      <c r="C386" s="24"/>
      <c r="D386" s="24"/>
      <c r="E386" s="24"/>
      <c r="F386" s="24"/>
      <c r="G386" s="24"/>
    </row>
    <row r="387" spans="1:7">
      <c r="A387" s="144"/>
      <c r="B387" s="24"/>
      <c r="C387" s="24"/>
      <c r="D387" s="24"/>
      <c r="E387" s="24"/>
      <c r="F387" s="24"/>
      <c r="G387" s="24"/>
    </row>
    <row r="388" spans="1:7">
      <c r="A388" s="144"/>
      <c r="B388" s="24"/>
      <c r="C388" s="24"/>
      <c r="D388" s="24"/>
      <c r="E388" s="24"/>
      <c r="F388" s="24"/>
      <c r="G388" s="24"/>
    </row>
    <row r="389" spans="1:7">
      <c r="A389" s="144"/>
      <c r="B389" s="24"/>
      <c r="C389" s="24"/>
      <c r="D389" s="24"/>
      <c r="E389" s="24"/>
      <c r="F389" s="24"/>
      <c r="G389" s="24"/>
    </row>
    <row r="390" spans="1:7">
      <c r="A390" s="144"/>
      <c r="B390" s="24"/>
      <c r="C390" s="24"/>
      <c r="D390" s="24"/>
      <c r="E390" s="24"/>
      <c r="F390" s="24"/>
      <c r="G390" s="24"/>
    </row>
    <row r="391" spans="1:7">
      <c r="A391" s="144"/>
      <c r="B391" s="24"/>
      <c r="C391" s="24"/>
      <c r="D391" s="24"/>
      <c r="E391" s="24"/>
      <c r="F391" s="24"/>
      <c r="G391" s="24"/>
    </row>
    <row r="392" spans="1:7">
      <c r="A392" s="144"/>
      <c r="B392" s="24"/>
      <c r="C392" s="24"/>
      <c r="D392" s="24"/>
      <c r="E392" s="24"/>
      <c r="F392" s="24"/>
      <c r="G392" s="24"/>
    </row>
    <row r="393" spans="1:7">
      <c r="A393" s="144"/>
      <c r="B393" s="24"/>
      <c r="C393" s="24"/>
      <c r="D393" s="24"/>
      <c r="E393" s="24"/>
      <c r="F393" s="24"/>
      <c r="G393" s="24"/>
    </row>
    <row r="394" spans="1:7">
      <c r="A394" s="144"/>
      <c r="B394" s="24"/>
      <c r="C394" s="24"/>
      <c r="D394" s="24"/>
      <c r="E394" s="24"/>
      <c r="F394" s="24"/>
      <c r="G394" s="24"/>
    </row>
    <row r="395" spans="1:7">
      <c r="A395" s="144"/>
      <c r="B395" s="24"/>
      <c r="C395" s="24"/>
      <c r="D395" s="24"/>
      <c r="E395" s="24"/>
      <c r="F395" s="24"/>
      <c r="G395" s="24"/>
    </row>
    <row r="396" spans="1:7">
      <c r="A396" s="144"/>
      <c r="B396" s="24"/>
      <c r="C396" s="24"/>
      <c r="D396" s="24"/>
      <c r="E396" s="24"/>
      <c r="F396" s="24"/>
      <c r="G396" s="24"/>
    </row>
    <row r="397" spans="1:7">
      <c r="A397" s="144"/>
      <c r="B397" s="24"/>
      <c r="C397" s="24"/>
      <c r="D397" s="24"/>
      <c r="E397" s="24"/>
      <c r="F397" s="24"/>
      <c r="G397" s="24"/>
    </row>
    <row r="398" spans="1:7">
      <c r="A398" s="144"/>
      <c r="B398" s="24"/>
      <c r="C398" s="24"/>
      <c r="D398" s="24"/>
      <c r="E398" s="24"/>
      <c r="F398" s="24"/>
      <c r="G398" s="24"/>
    </row>
    <row r="399" spans="1:7">
      <c r="A399" s="144"/>
      <c r="B399" s="24"/>
      <c r="C399" s="24"/>
      <c r="D399" s="24"/>
      <c r="E399" s="24"/>
      <c r="F399" s="24"/>
      <c r="G399" s="24"/>
    </row>
    <row r="400" spans="1:7">
      <c r="A400" s="144"/>
      <c r="B400" s="24"/>
      <c r="C400" s="24"/>
      <c r="D400" s="24"/>
      <c r="E400" s="24"/>
      <c r="F400" s="24"/>
      <c r="G400" s="24"/>
    </row>
    <row r="401" spans="1:7">
      <c r="A401" s="144"/>
      <c r="B401" s="24"/>
      <c r="C401" s="24"/>
      <c r="D401" s="24"/>
      <c r="E401" s="24"/>
      <c r="F401" s="24"/>
      <c r="G401" s="24"/>
    </row>
    <row r="402" spans="1:7">
      <c r="A402" s="144"/>
      <c r="B402" s="24"/>
      <c r="C402" s="24"/>
      <c r="D402" s="24"/>
      <c r="E402" s="24"/>
      <c r="F402" s="24"/>
      <c r="G402" s="24"/>
    </row>
    <row r="403" spans="1:7">
      <c r="A403" s="144"/>
      <c r="B403" s="24"/>
      <c r="C403" s="24"/>
      <c r="D403" s="24"/>
      <c r="E403" s="24"/>
      <c r="F403" s="24"/>
      <c r="G403" s="24"/>
    </row>
    <row r="404" spans="1:7">
      <c r="A404" s="144"/>
      <c r="B404" s="24"/>
      <c r="C404" s="24"/>
      <c r="D404" s="24"/>
      <c r="E404" s="24"/>
      <c r="F404" s="24"/>
      <c r="G404" s="24"/>
    </row>
    <row r="405" spans="1:7">
      <c r="A405" s="144"/>
      <c r="B405" s="24"/>
      <c r="C405" s="24"/>
      <c r="D405" s="24"/>
      <c r="E405" s="24"/>
      <c r="F405" s="24"/>
      <c r="G405" s="24"/>
    </row>
    <row r="406" spans="1:7">
      <c r="A406" s="144"/>
      <c r="B406" s="24"/>
      <c r="C406" s="24"/>
      <c r="D406" s="24"/>
      <c r="E406" s="24"/>
      <c r="F406" s="24"/>
      <c r="G406" s="24"/>
    </row>
    <row r="407" spans="1:7">
      <c r="A407" s="144"/>
      <c r="B407" s="24"/>
      <c r="C407" s="24"/>
      <c r="D407" s="24"/>
      <c r="E407" s="24"/>
      <c r="F407" s="24"/>
      <c r="G407" s="24"/>
    </row>
    <row r="408" spans="1:7">
      <c r="A408" s="144"/>
      <c r="B408" s="24"/>
      <c r="C408" s="24"/>
      <c r="D408" s="24"/>
      <c r="E408" s="24"/>
      <c r="F408" s="24"/>
      <c r="G408" s="24"/>
    </row>
    <row r="409" spans="1:7">
      <c r="A409" s="144"/>
      <c r="B409" s="24"/>
      <c r="C409" s="24"/>
      <c r="D409" s="24"/>
      <c r="E409" s="24"/>
      <c r="F409" s="24"/>
      <c r="G409" s="24"/>
    </row>
    <row r="410" spans="1:7">
      <c r="A410" s="144"/>
      <c r="B410" s="24"/>
      <c r="C410" s="24"/>
      <c r="D410" s="24"/>
      <c r="E410" s="24"/>
      <c r="F410" s="24"/>
      <c r="G410" s="24"/>
    </row>
    <row r="411" spans="1:7">
      <c r="A411" s="144"/>
      <c r="B411" s="24"/>
      <c r="C411" s="24"/>
      <c r="D411" s="24"/>
      <c r="E411" s="24"/>
      <c r="F411" s="24"/>
      <c r="G411" s="24"/>
    </row>
    <row r="412" spans="1:7">
      <c r="A412" s="144"/>
      <c r="B412" s="24"/>
      <c r="C412" s="24"/>
      <c r="D412" s="24"/>
      <c r="E412" s="24"/>
      <c r="F412" s="24"/>
      <c r="G412" s="24"/>
    </row>
    <row r="413" spans="1:7">
      <c r="A413" s="144"/>
      <c r="B413" s="24"/>
      <c r="C413" s="24"/>
      <c r="D413" s="24"/>
      <c r="E413" s="24"/>
      <c r="F413" s="24"/>
      <c r="G413" s="24"/>
    </row>
    <row r="414" spans="1:7">
      <c r="A414" s="144"/>
      <c r="B414" s="24"/>
      <c r="C414" s="24"/>
      <c r="D414" s="24"/>
      <c r="E414" s="24"/>
      <c r="F414" s="24"/>
      <c r="G414" s="24"/>
    </row>
    <row r="415" spans="1:7">
      <c r="A415" s="144"/>
      <c r="B415" s="24"/>
      <c r="C415" s="24"/>
      <c r="D415" s="24"/>
      <c r="E415" s="24"/>
      <c r="F415" s="24"/>
      <c r="G415" s="24"/>
    </row>
    <row r="416" spans="1:7">
      <c r="A416" s="144"/>
      <c r="B416" s="24"/>
      <c r="C416" s="24"/>
      <c r="D416" s="24"/>
      <c r="E416" s="24"/>
      <c r="F416" s="24"/>
      <c r="G416" s="24"/>
    </row>
    <row r="417" spans="1:7">
      <c r="A417" s="144"/>
      <c r="B417" s="24"/>
      <c r="C417" s="24"/>
      <c r="D417" s="24"/>
      <c r="E417" s="24"/>
      <c r="F417" s="24"/>
      <c r="G417" s="24"/>
    </row>
    <row r="418" spans="1:7">
      <c r="A418" s="144"/>
      <c r="B418" s="24"/>
      <c r="C418" s="24"/>
      <c r="D418" s="24"/>
      <c r="E418" s="24"/>
      <c r="F418" s="24"/>
      <c r="G418" s="24"/>
    </row>
    <row r="419" spans="1:7">
      <c r="A419" s="144"/>
      <c r="B419" s="24"/>
      <c r="C419" s="24"/>
      <c r="D419" s="24"/>
      <c r="E419" s="24"/>
      <c r="F419" s="24"/>
      <c r="G419" s="24"/>
    </row>
    <row r="420" spans="1:7">
      <c r="A420" s="144"/>
      <c r="B420" s="24"/>
      <c r="C420" s="24"/>
      <c r="D420" s="24"/>
      <c r="E420" s="24"/>
      <c r="F420" s="24"/>
      <c r="G420" s="24"/>
    </row>
    <row r="421" spans="1:7">
      <c r="A421" s="144"/>
      <c r="B421" s="24"/>
      <c r="C421" s="24"/>
      <c r="D421" s="24"/>
      <c r="E421" s="24"/>
      <c r="F421" s="24"/>
      <c r="G421" s="24"/>
    </row>
    <row r="422" spans="1:7">
      <c r="A422" s="144"/>
      <c r="B422" s="24"/>
      <c r="C422" s="24"/>
      <c r="D422" s="24"/>
      <c r="E422" s="24"/>
      <c r="F422" s="24"/>
      <c r="G422" s="24"/>
    </row>
    <row r="423" spans="1:7">
      <c r="A423" s="144"/>
      <c r="B423" s="24"/>
      <c r="C423" s="24"/>
      <c r="D423" s="24"/>
      <c r="E423" s="24"/>
      <c r="F423" s="24"/>
      <c r="G423" s="24"/>
    </row>
    <row r="424" spans="1:7">
      <c r="A424" s="144"/>
      <c r="B424" s="24"/>
      <c r="C424" s="24"/>
      <c r="D424" s="24"/>
      <c r="E424" s="24"/>
      <c r="F424" s="24"/>
      <c r="G424" s="24"/>
    </row>
    <row r="425" spans="1:7">
      <c r="A425" s="144"/>
      <c r="B425" s="24"/>
      <c r="C425" s="24"/>
      <c r="D425" s="24"/>
      <c r="E425" s="24"/>
      <c r="F425" s="24"/>
      <c r="G425" s="24"/>
    </row>
    <row r="426" spans="1:7">
      <c r="A426" s="144"/>
      <c r="B426" s="24"/>
      <c r="C426" s="24"/>
      <c r="D426" s="24"/>
      <c r="E426" s="24"/>
      <c r="F426" s="24"/>
      <c r="G426" s="24"/>
    </row>
    <row r="427" spans="1:7">
      <c r="A427" s="144"/>
      <c r="B427" s="24"/>
      <c r="C427" s="24"/>
      <c r="D427" s="24"/>
      <c r="E427" s="24"/>
      <c r="F427" s="24"/>
      <c r="G427" s="24"/>
    </row>
    <row r="428" spans="1:7">
      <c r="A428" s="144"/>
      <c r="B428" s="24"/>
      <c r="C428" s="24"/>
      <c r="D428" s="24"/>
      <c r="E428" s="24"/>
      <c r="F428" s="24"/>
      <c r="G428" s="24"/>
    </row>
    <row r="429" spans="1:7">
      <c r="A429" s="144"/>
      <c r="B429" s="24"/>
      <c r="C429" s="24"/>
      <c r="D429" s="24"/>
      <c r="E429" s="24"/>
      <c r="F429" s="24"/>
      <c r="G429" s="24"/>
    </row>
    <row r="430" spans="1:7">
      <c r="A430" s="144"/>
      <c r="B430" s="24"/>
      <c r="C430" s="24"/>
      <c r="D430" s="24"/>
      <c r="E430" s="24"/>
      <c r="F430" s="24"/>
      <c r="G430" s="24"/>
    </row>
    <row r="431" spans="1:7">
      <c r="A431" s="144"/>
      <c r="B431" s="24"/>
      <c r="C431" s="24"/>
      <c r="D431" s="24"/>
      <c r="E431" s="24"/>
      <c r="F431" s="24"/>
      <c r="G431" s="24"/>
    </row>
    <row r="432" spans="1:7">
      <c r="A432" s="144"/>
      <c r="B432" s="24"/>
      <c r="C432" s="24"/>
      <c r="D432" s="24"/>
      <c r="E432" s="24"/>
      <c r="F432" s="24"/>
      <c r="G432" s="24"/>
    </row>
    <row r="433" spans="1:7">
      <c r="A433" s="144"/>
      <c r="B433" s="24"/>
      <c r="C433" s="24"/>
      <c r="D433" s="24"/>
      <c r="E433" s="24"/>
      <c r="F433" s="24"/>
      <c r="G433" s="24"/>
    </row>
    <row r="434" spans="1:7">
      <c r="A434" s="144"/>
      <c r="B434" s="24"/>
      <c r="C434" s="24"/>
      <c r="D434" s="24"/>
      <c r="E434" s="24"/>
      <c r="F434" s="24"/>
      <c r="G434" s="24"/>
    </row>
    <row r="435" spans="1:7">
      <c r="A435" s="144"/>
      <c r="B435" s="24"/>
      <c r="C435" s="24"/>
      <c r="D435" s="24"/>
      <c r="E435" s="24"/>
      <c r="F435" s="24"/>
      <c r="G435" s="24"/>
    </row>
    <row r="436" spans="1:7">
      <c r="A436" s="144"/>
      <c r="B436" s="24"/>
      <c r="C436" s="24"/>
      <c r="D436" s="24"/>
      <c r="E436" s="24"/>
      <c r="F436" s="24"/>
      <c r="G436" s="24"/>
    </row>
    <row r="437" spans="1:7">
      <c r="A437" s="144"/>
      <c r="B437" s="24"/>
      <c r="C437" s="24"/>
      <c r="D437" s="24"/>
      <c r="E437" s="24"/>
      <c r="F437" s="24"/>
      <c r="G437" s="24"/>
    </row>
    <row r="438" spans="1:7">
      <c r="A438" s="144"/>
      <c r="B438" s="24"/>
      <c r="C438" s="24"/>
      <c r="D438" s="24"/>
      <c r="E438" s="24"/>
      <c r="F438" s="24"/>
      <c r="G438" s="24"/>
    </row>
    <row r="439" spans="1:7">
      <c r="A439" s="144"/>
      <c r="B439" s="24"/>
      <c r="C439" s="24"/>
      <c r="D439" s="24"/>
      <c r="E439" s="24"/>
      <c r="F439" s="24"/>
      <c r="G439" s="24"/>
    </row>
    <row r="440" spans="1:7">
      <c r="A440" s="144"/>
      <c r="B440" s="24"/>
      <c r="C440" s="24"/>
      <c r="D440" s="24"/>
      <c r="E440" s="24"/>
      <c r="F440" s="24"/>
      <c r="G440" s="24"/>
    </row>
    <row r="441" spans="1:7">
      <c r="A441" s="144"/>
      <c r="B441" s="24"/>
      <c r="C441" s="24"/>
      <c r="D441" s="24"/>
      <c r="E441" s="24"/>
      <c r="F441" s="24"/>
      <c r="G441" s="24"/>
    </row>
    <row r="442" spans="1:7">
      <c r="A442" s="144"/>
      <c r="B442" s="24"/>
      <c r="C442" s="24"/>
      <c r="D442" s="24"/>
      <c r="E442" s="24"/>
      <c r="F442" s="24"/>
      <c r="G442" s="24"/>
    </row>
    <row r="443" spans="1:7">
      <c r="A443" s="144"/>
      <c r="B443" s="24"/>
      <c r="C443" s="24"/>
      <c r="D443" s="24"/>
      <c r="E443" s="24"/>
      <c r="F443" s="24"/>
      <c r="G443" s="24"/>
    </row>
    <row r="444" spans="1:7">
      <c r="A444" s="144"/>
      <c r="B444" s="24"/>
      <c r="C444" s="24"/>
      <c r="D444" s="24"/>
      <c r="E444" s="24"/>
      <c r="F444" s="24"/>
      <c r="G444" s="24"/>
    </row>
    <row r="445" spans="1:7">
      <c r="A445" s="144"/>
      <c r="B445" s="24"/>
      <c r="C445" s="24"/>
      <c r="D445" s="24"/>
      <c r="E445" s="24"/>
      <c r="F445" s="24"/>
      <c r="G445" s="24"/>
    </row>
    <row r="446" spans="1:7">
      <c r="A446" s="144"/>
      <c r="B446" s="24"/>
      <c r="C446" s="24"/>
      <c r="D446" s="24"/>
      <c r="E446" s="24"/>
      <c r="F446" s="24"/>
      <c r="G446" s="24"/>
    </row>
    <row r="447" spans="1:7">
      <c r="A447" s="144"/>
      <c r="B447" s="24"/>
      <c r="C447" s="24"/>
      <c r="D447" s="24"/>
      <c r="E447" s="24"/>
      <c r="F447" s="24"/>
      <c r="G447" s="24"/>
    </row>
    <row r="448" spans="1:7">
      <c r="A448" s="144"/>
      <c r="B448" s="24"/>
      <c r="C448" s="24"/>
      <c r="D448" s="24"/>
      <c r="E448" s="24"/>
      <c r="F448" s="24"/>
      <c r="G448" s="24"/>
    </row>
    <row r="449" spans="1:7">
      <c r="A449" s="144"/>
      <c r="B449" s="24"/>
      <c r="C449" s="24"/>
      <c r="D449" s="24"/>
      <c r="E449" s="24"/>
      <c r="F449" s="24"/>
      <c r="G449" s="24"/>
    </row>
    <row r="450" spans="1:7">
      <c r="A450" s="144"/>
      <c r="B450" s="24"/>
      <c r="C450" s="24"/>
      <c r="D450" s="24"/>
      <c r="E450" s="24"/>
      <c r="F450" s="24"/>
      <c r="G450" s="24"/>
    </row>
    <row r="451" spans="1:7">
      <c r="A451" s="144"/>
      <c r="B451" s="24"/>
      <c r="C451" s="24"/>
      <c r="D451" s="24"/>
      <c r="E451" s="24"/>
      <c r="F451" s="24"/>
      <c r="G451" s="24"/>
    </row>
    <row r="452" spans="1:7">
      <c r="A452" s="144"/>
      <c r="B452" s="24"/>
      <c r="C452" s="24"/>
      <c r="D452" s="24"/>
      <c r="E452" s="24"/>
      <c r="F452" s="24"/>
      <c r="G452" s="24"/>
    </row>
    <row r="453" spans="1:7">
      <c r="A453" s="144"/>
      <c r="B453" s="24"/>
      <c r="C453" s="24"/>
      <c r="D453" s="24"/>
      <c r="E453" s="24"/>
      <c r="F453" s="24"/>
      <c r="G453" s="24"/>
    </row>
  </sheetData>
  <sheetProtection algorithmName="SHA-512" hashValue="svCLqrBgI6muQMZpi1JwGEiPMWmBvQfYUtJ7LejVibmfyDd8h44ilo+X4GzsPyTc9NtNTWlQ35JrVJpQMxmyyA==" saltValue="NsVmVlTYf3q7KT1xFjzL2Q==" spinCount="100000" sheet="1" selectLockedCells="1"/>
  <mergeCells count="13">
    <mergeCell ref="A66:B66"/>
    <mergeCell ref="A73:A86"/>
    <mergeCell ref="B73:F73"/>
    <mergeCell ref="A23:B23"/>
    <mergeCell ref="A61:B61"/>
    <mergeCell ref="A63:B63"/>
    <mergeCell ref="A65:B65"/>
    <mergeCell ref="A7:B7"/>
    <mergeCell ref="A1:G1"/>
    <mergeCell ref="A2:G2"/>
    <mergeCell ref="A3:G3"/>
    <mergeCell ref="A5:B5"/>
    <mergeCell ref="A6:B6"/>
  </mergeCells>
  <conditionalFormatting sqref="J7:K7">
    <cfRule type="cellIs" dxfId="5" priority="1" operator="equal">
      <formula>0</formula>
    </cfRule>
  </conditionalFormatting>
  <printOptions horizontalCentered="1"/>
  <pageMargins left="0" right="0" top="0.74803149606299213" bottom="0.74803149606299213" header="0.31496062992125984" footer="0.31496062992125984"/>
  <pageSetup scale="84" orientation="portrait" verticalDpi="0" r:id="rId1"/>
  <rowBreaks count="1" manualBreakCount="1">
    <brk id="2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1"/>
  <sheetViews>
    <sheetView rightToLeft="1" zoomScale="60" zoomScaleNormal="60" zoomScalePageLayoutView="60" workbookViewId="0">
      <selection activeCell="D10" sqref="D10"/>
    </sheetView>
  </sheetViews>
  <sheetFormatPr defaultRowHeight="12.75"/>
  <cols>
    <col min="1" max="1" width="19.140625" style="2" customWidth="1"/>
    <col min="2" max="2" width="69.85546875" style="3" customWidth="1"/>
    <col min="3" max="4" width="45.7109375" style="3" customWidth="1"/>
    <col min="5" max="5" width="35.7109375" style="3" customWidth="1"/>
    <col min="6" max="6" width="45.7109375" style="3" customWidth="1"/>
    <col min="7" max="7" width="3.140625" customWidth="1"/>
    <col min="8" max="8" width="58.7109375" customWidth="1"/>
    <col min="9" max="9" width="47" customWidth="1"/>
    <col min="10" max="10" width="44" customWidth="1"/>
  </cols>
  <sheetData>
    <row r="1" spans="1:10" ht="140.25" customHeight="1" thickTop="1" thickBot="1">
      <c r="A1" s="314" t="s">
        <v>14</v>
      </c>
      <c r="B1" s="315"/>
      <c r="C1" s="315"/>
      <c r="D1" s="315"/>
      <c r="E1" s="315"/>
      <c r="F1" s="316"/>
    </row>
    <row r="2" spans="1:10" ht="124.5" customHeight="1" thickTop="1" thickBot="1">
      <c r="A2" s="308" t="s">
        <v>233</v>
      </c>
      <c r="B2" s="309"/>
      <c r="C2" s="309"/>
      <c r="D2" s="309"/>
      <c r="E2" s="309"/>
      <c r="F2" s="310"/>
      <c r="H2" s="311" t="s">
        <v>20</v>
      </c>
      <c r="I2" s="312"/>
      <c r="J2" s="313"/>
    </row>
    <row r="3" spans="1:10" s="1" customFormat="1" ht="106.5" customHeight="1" thickTop="1">
      <c r="A3" s="77" t="s">
        <v>0</v>
      </c>
      <c r="B3" s="77" t="s">
        <v>1</v>
      </c>
      <c r="C3" s="195" t="s">
        <v>232</v>
      </c>
      <c r="D3" s="195" t="s">
        <v>219</v>
      </c>
      <c r="E3" s="195" t="s">
        <v>231</v>
      </c>
      <c r="F3" s="195" t="s">
        <v>218</v>
      </c>
      <c r="H3" s="203" t="s">
        <v>1</v>
      </c>
      <c r="I3" s="204" t="str">
        <f>C3</f>
        <v>پیش بینی عملکرد کل سال 1404</v>
      </c>
      <c r="J3" s="204" t="str">
        <f>D3</f>
        <v>بودجه پیشنهادی سال 1405</v>
      </c>
    </row>
    <row r="4" spans="1:10" ht="50.25" customHeight="1">
      <c r="A4" s="323" t="s">
        <v>35</v>
      </c>
      <c r="B4" s="324"/>
      <c r="C4" s="39">
        <f>SUM(C5,C13)</f>
        <v>0</v>
      </c>
      <c r="D4" s="39">
        <f>SUM(D5,D13)</f>
        <v>0</v>
      </c>
      <c r="E4" s="89" t="str">
        <f>IF(C4&gt;0,(D4-C4)/C4,"-")</f>
        <v>-</v>
      </c>
      <c r="F4" s="39"/>
      <c r="H4" s="203" t="s">
        <v>17</v>
      </c>
      <c r="I4" s="205">
        <f>C4</f>
        <v>0</v>
      </c>
      <c r="J4" s="206">
        <f>D4</f>
        <v>0</v>
      </c>
    </row>
    <row r="5" spans="1:10" ht="49.5" customHeight="1">
      <c r="A5" s="318" t="s">
        <v>49</v>
      </c>
      <c r="B5" s="319"/>
      <c r="C5" s="62">
        <f>SUM(C6:C12)</f>
        <v>0</v>
      </c>
      <c r="D5" s="62">
        <f>SUM(D6:D12)</f>
        <v>0</v>
      </c>
      <c r="E5" s="90" t="str">
        <f t="shared" ref="E5:E14" si="0">IF(C5&gt;0,(D5-C5)/C5,"-")</f>
        <v>-</v>
      </c>
      <c r="F5" s="62"/>
      <c r="H5" s="203" t="s">
        <v>18</v>
      </c>
      <c r="I5" s="205">
        <f>'بودجه مصارف'!C4</f>
        <v>0</v>
      </c>
      <c r="J5" s="206">
        <f>'بودجه مصارف'!D4</f>
        <v>0</v>
      </c>
    </row>
    <row r="6" spans="1:10" ht="60" customHeight="1">
      <c r="A6" s="56" t="s">
        <v>36</v>
      </c>
      <c r="B6" s="60" t="s">
        <v>110</v>
      </c>
      <c r="C6" s="39">
        <f>'اصلاح منابع'!E7</f>
        <v>0</v>
      </c>
      <c r="D6" s="39">
        <f>F25</f>
        <v>0</v>
      </c>
      <c r="E6" s="89" t="str">
        <f t="shared" si="0"/>
        <v>-</v>
      </c>
      <c r="F6" s="39"/>
      <c r="H6" s="203" t="s">
        <v>19</v>
      </c>
      <c r="I6" s="205">
        <f>I4-I5</f>
        <v>0</v>
      </c>
      <c r="J6" s="205">
        <f>J4-J5</f>
        <v>0</v>
      </c>
    </row>
    <row r="7" spans="1:10" ht="60" customHeight="1" thickBot="1">
      <c r="A7" s="56" t="s">
        <v>37</v>
      </c>
      <c r="B7" s="60" t="s">
        <v>111</v>
      </c>
      <c r="C7" s="39">
        <f>'اصلاح منابع'!E8</f>
        <v>0</v>
      </c>
      <c r="D7" s="210">
        <f t="shared" ref="D7:D12" si="1">IF(C7&gt;0,(C7*$H$9)+C7,0)</f>
        <v>0</v>
      </c>
      <c r="E7" s="89" t="str">
        <f t="shared" si="0"/>
        <v>-</v>
      </c>
      <c r="F7" s="39"/>
    </row>
    <row r="8" spans="1:10" ht="60" customHeight="1" thickTop="1" thickBot="1">
      <c r="A8" s="56" t="s">
        <v>38</v>
      </c>
      <c r="B8" s="60" t="s">
        <v>112</v>
      </c>
      <c r="C8" s="39">
        <f>'اصلاح منابع'!E9</f>
        <v>0</v>
      </c>
      <c r="D8" s="210">
        <f t="shared" si="1"/>
        <v>0</v>
      </c>
      <c r="E8" s="89" t="str">
        <f t="shared" si="0"/>
        <v>-</v>
      </c>
      <c r="F8" s="39"/>
      <c r="H8" s="325" t="s">
        <v>239</v>
      </c>
      <c r="I8" s="326"/>
      <c r="J8" s="327"/>
    </row>
    <row r="9" spans="1:10" ht="60" customHeight="1" thickTop="1" thickBot="1">
      <c r="A9" s="56" t="s">
        <v>39</v>
      </c>
      <c r="B9" s="61" t="s">
        <v>247</v>
      </c>
      <c r="C9" s="39">
        <f>'اصلاح منابع'!E10</f>
        <v>0</v>
      </c>
      <c r="D9" s="210">
        <f t="shared" si="1"/>
        <v>0</v>
      </c>
      <c r="E9" s="89" t="str">
        <f t="shared" si="0"/>
        <v>-</v>
      </c>
      <c r="F9" s="39"/>
      <c r="H9" s="304">
        <v>0</v>
      </c>
      <c r="I9" s="305"/>
      <c r="J9" s="306"/>
    </row>
    <row r="10" spans="1:10" ht="60" customHeight="1" thickTop="1">
      <c r="A10" s="56" t="s">
        <v>40</v>
      </c>
      <c r="B10" s="60" t="s">
        <v>248</v>
      </c>
      <c r="C10" s="39">
        <f>'اصلاح منابع'!E11</f>
        <v>0</v>
      </c>
      <c r="D10" s="210">
        <f t="shared" si="1"/>
        <v>0</v>
      </c>
      <c r="E10" s="89" t="str">
        <f t="shared" si="0"/>
        <v>-</v>
      </c>
      <c r="F10" s="39"/>
      <c r="J10" s="93"/>
    </row>
    <row r="11" spans="1:10" ht="60" customHeight="1">
      <c r="A11" s="56" t="s">
        <v>41</v>
      </c>
      <c r="B11" s="60" t="s">
        <v>15</v>
      </c>
      <c r="C11" s="39">
        <f>'اصلاح منابع'!E12</f>
        <v>0</v>
      </c>
      <c r="D11" s="210">
        <f t="shared" si="1"/>
        <v>0</v>
      </c>
      <c r="E11" s="89" t="str">
        <f t="shared" si="0"/>
        <v>-</v>
      </c>
      <c r="F11" s="39"/>
      <c r="H11" s="196" t="s">
        <v>243</v>
      </c>
      <c r="I11" s="197"/>
      <c r="J11" s="93"/>
    </row>
    <row r="12" spans="1:10" ht="60" customHeight="1">
      <c r="A12" s="56" t="s">
        <v>42</v>
      </c>
      <c r="B12" s="60" t="s">
        <v>16</v>
      </c>
      <c r="C12" s="39">
        <f>'اصلاح منابع'!E13</f>
        <v>0</v>
      </c>
      <c r="D12" s="210">
        <f t="shared" si="1"/>
        <v>0</v>
      </c>
      <c r="E12" s="89" t="str">
        <f t="shared" si="0"/>
        <v>-</v>
      </c>
      <c r="F12" s="39"/>
      <c r="H12" s="197" t="s">
        <v>246</v>
      </c>
      <c r="I12" s="198">
        <f>D5</f>
        <v>0</v>
      </c>
      <c r="J12" s="93"/>
    </row>
    <row r="13" spans="1:10" ht="60" customHeight="1">
      <c r="A13" s="318" t="s">
        <v>50</v>
      </c>
      <c r="B13" s="319"/>
      <c r="C13" s="62">
        <f>C14</f>
        <v>0</v>
      </c>
      <c r="D13" s="62">
        <f>SUM(D14:D14)</f>
        <v>0</v>
      </c>
      <c r="E13" s="90" t="str">
        <f t="shared" si="0"/>
        <v>-</v>
      </c>
      <c r="F13" s="62"/>
      <c r="H13" s="197" t="s">
        <v>244</v>
      </c>
      <c r="I13" s="198"/>
      <c r="J13" s="92"/>
    </row>
    <row r="14" spans="1:10" ht="60" customHeight="1">
      <c r="A14" s="56" t="s">
        <v>43</v>
      </c>
      <c r="B14" s="60" t="s">
        <v>95</v>
      </c>
      <c r="C14" s="39">
        <f>'اصلاح منابع'!E15</f>
        <v>0</v>
      </c>
      <c r="D14" s="39">
        <f>'بودجه مصارف'!H53</f>
        <v>0</v>
      </c>
      <c r="E14" s="89" t="str">
        <f t="shared" si="0"/>
        <v>-</v>
      </c>
      <c r="F14" s="39"/>
      <c r="H14" s="197" t="s">
        <v>205</v>
      </c>
      <c r="I14" s="198">
        <f>D11</f>
        <v>0</v>
      </c>
      <c r="J14" s="92"/>
    </row>
    <row r="15" spans="1:10" ht="46.5" customHeight="1">
      <c r="A15" s="1"/>
      <c r="B15"/>
      <c r="C15"/>
      <c r="D15"/>
      <c r="E15"/>
      <c r="F15"/>
      <c r="H15" s="199" t="s">
        <v>249</v>
      </c>
      <c r="I15" s="198">
        <f>D9</f>
        <v>0</v>
      </c>
    </row>
    <row r="16" spans="1:10" ht="64.5" customHeight="1">
      <c r="A16"/>
      <c r="B16"/>
      <c r="C16" s="36"/>
      <c r="D16" s="36"/>
      <c r="E16" s="36"/>
      <c r="F16" s="36"/>
      <c r="H16" s="197" t="s">
        <v>245</v>
      </c>
      <c r="I16" s="39">
        <f>I12-I14-I15</f>
        <v>0</v>
      </c>
    </row>
    <row r="17" spans="1:10" ht="82.5" customHeight="1">
      <c r="A17"/>
      <c r="B17" s="320" t="s">
        <v>157</v>
      </c>
      <c r="C17" s="321"/>
      <c r="D17" s="321"/>
      <c r="E17" s="321"/>
      <c r="F17" s="322"/>
      <c r="H17" s="21"/>
      <c r="I17" s="21"/>
      <c r="J17" s="94"/>
    </row>
    <row r="18" spans="1:10" ht="50.1" customHeight="1">
      <c r="A18" s="40"/>
      <c r="B18" s="81" t="s">
        <v>156</v>
      </c>
      <c r="C18" s="81" t="s">
        <v>158</v>
      </c>
      <c r="D18" s="81" t="s">
        <v>160</v>
      </c>
      <c r="E18" s="81" t="s">
        <v>234</v>
      </c>
      <c r="F18" s="81" t="s">
        <v>159</v>
      </c>
      <c r="J18" s="94"/>
    </row>
    <row r="19" spans="1:10" ht="50.1" customHeight="1">
      <c r="A19" s="40"/>
      <c r="B19" s="59" t="s">
        <v>161</v>
      </c>
      <c r="C19" s="44"/>
      <c r="D19" s="44"/>
      <c r="E19" s="168" t="str">
        <f>IF(D19&gt;0,F19/$F$25,"-")</f>
        <v>-</v>
      </c>
      <c r="F19" s="42">
        <f>C19*D19</f>
        <v>0</v>
      </c>
      <c r="J19" s="94"/>
    </row>
    <row r="20" spans="1:10" ht="50.1" customHeight="1">
      <c r="A20" s="40"/>
      <c r="B20" s="59" t="s">
        <v>153</v>
      </c>
      <c r="C20" s="44"/>
      <c r="D20" s="44"/>
      <c r="E20" s="168" t="str">
        <f t="shared" ref="E20:E24" si="2">IF(D20&gt;0,F20/$F$25,"-")</f>
        <v>-</v>
      </c>
      <c r="F20" s="42">
        <f>C20*D20</f>
        <v>0</v>
      </c>
      <c r="I20" s="244"/>
      <c r="J20" s="94"/>
    </row>
    <row r="21" spans="1:10" ht="50.1" customHeight="1">
      <c r="A21" s="40"/>
      <c r="B21" s="59" t="s">
        <v>154</v>
      </c>
      <c r="C21" s="44"/>
      <c r="D21" s="44"/>
      <c r="E21" s="168" t="str">
        <f t="shared" si="2"/>
        <v>-</v>
      </c>
      <c r="F21" s="42">
        <f>C21*D21</f>
        <v>0</v>
      </c>
    </row>
    <row r="22" spans="1:10" ht="50.1" customHeight="1">
      <c r="A22" s="40"/>
      <c r="B22" s="59" t="s">
        <v>155</v>
      </c>
      <c r="C22" s="44"/>
      <c r="D22" s="44"/>
      <c r="E22" s="168" t="str">
        <f t="shared" si="2"/>
        <v>-</v>
      </c>
      <c r="F22" s="42">
        <f>C22*D22</f>
        <v>0</v>
      </c>
    </row>
    <row r="23" spans="1:10" ht="50.1" customHeight="1">
      <c r="A23" s="40"/>
      <c r="B23" s="59" t="s">
        <v>162</v>
      </c>
      <c r="C23" s="44"/>
      <c r="D23" s="44"/>
      <c r="E23" s="168" t="str">
        <f t="shared" si="2"/>
        <v>-</v>
      </c>
      <c r="F23" s="42">
        <f t="shared" ref="F23" si="3">C23*D23</f>
        <v>0</v>
      </c>
    </row>
    <row r="24" spans="1:10" ht="50.1" customHeight="1">
      <c r="A24" s="40"/>
      <c r="B24" s="59" t="s">
        <v>163</v>
      </c>
      <c r="C24" s="44"/>
      <c r="D24" s="44"/>
      <c r="E24" s="168" t="str">
        <f t="shared" si="2"/>
        <v>-</v>
      </c>
      <c r="F24" s="42">
        <f>C24*D24</f>
        <v>0</v>
      </c>
    </row>
    <row r="25" spans="1:10" ht="50.1" customHeight="1">
      <c r="A25" s="36"/>
      <c r="B25" s="58" t="s">
        <v>21</v>
      </c>
      <c r="C25" s="42">
        <f>SUM(C19:C24)</f>
        <v>0</v>
      </c>
      <c r="D25" s="80"/>
      <c r="E25" s="168">
        <f>SUM(E19:E24)</f>
        <v>0</v>
      </c>
      <c r="F25" s="42">
        <f>SUM(F19:F24)</f>
        <v>0</v>
      </c>
    </row>
    <row r="26" spans="1:10" ht="92.25" customHeight="1">
      <c r="A26" s="55" t="s">
        <v>129</v>
      </c>
      <c r="B26" s="55"/>
      <c r="C26" s="41"/>
      <c r="D26" s="317" t="s">
        <v>220</v>
      </c>
      <c r="E26" s="317"/>
      <c r="F26" s="317"/>
    </row>
    <row r="27" spans="1:10" ht="25.5" customHeight="1">
      <c r="A27" s="37"/>
      <c r="B27" s="38"/>
      <c r="C27" s="38"/>
      <c r="D27" s="307"/>
      <c r="E27" s="307"/>
      <c r="F27" s="307"/>
    </row>
    <row r="28" spans="1:10" ht="12.95" customHeight="1">
      <c r="A28" s="1"/>
      <c r="B28"/>
      <c r="C28"/>
      <c r="D28"/>
      <c r="E28"/>
      <c r="F28"/>
    </row>
    <row r="29" spans="1:10" ht="12.95" customHeight="1">
      <c r="A29" s="1"/>
      <c r="B29"/>
      <c r="C29"/>
      <c r="D29"/>
      <c r="E29"/>
      <c r="F29"/>
    </row>
    <row r="30" spans="1:10" ht="12.95" customHeight="1">
      <c r="A30" s="1"/>
      <c r="B30"/>
      <c r="C30"/>
      <c r="D30"/>
      <c r="E30"/>
      <c r="F30"/>
    </row>
    <row r="31" spans="1:10" ht="12.95" customHeight="1">
      <c r="A31" s="1"/>
      <c r="B31"/>
      <c r="C31"/>
      <c r="D31"/>
      <c r="E31"/>
      <c r="F31"/>
    </row>
    <row r="32" spans="1:10" ht="12.95" customHeight="1">
      <c r="A32" s="1"/>
      <c r="B32"/>
      <c r="C32"/>
      <c r="D32"/>
      <c r="E32"/>
      <c r="F32"/>
    </row>
    <row r="33" spans="1:1" customFormat="1" ht="12.95" customHeight="1">
      <c r="A33" s="1"/>
    </row>
    <row r="34" spans="1:1" customFormat="1" ht="12.95" customHeight="1">
      <c r="A34" s="1"/>
    </row>
    <row r="35" spans="1:1" customFormat="1" ht="12.95" customHeight="1">
      <c r="A35" s="1"/>
    </row>
    <row r="36" spans="1:1" customFormat="1" ht="12.95" customHeight="1">
      <c r="A36" s="1"/>
    </row>
    <row r="37" spans="1:1" customFormat="1" ht="12.95" customHeight="1">
      <c r="A37" s="1"/>
    </row>
    <row r="38" spans="1:1" customFormat="1" ht="12.95" customHeight="1">
      <c r="A38" s="1"/>
    </row>
    <row r="39" spans="1:1" customFormat="1" ht="12.95" customHeight="1">
      <c r="A39" s="1"/>
    </row>
    <row r="40" spans="1:1" customFormat="1" ht="12.95" customHeight="1">
      <c r="A40" s="1"/>
    </row>
    <row r="41" spans="1:1" customFormat="1" ht="12.95" customHeight="1">
      <c r="A41" s="1"/>
    </row>
    <row r="42" spans="1:1" customFormat="1">
      <c r="A42" s="1"/>
    </row>
    <row r="43" spans="1:1" customFormat="1">
      <c r="A43" s="1"/>
    </row>
    <row r="44" spans="1:1" customFormat="1">
      <c r="A44" s="1"/>
    </row>
    <row r="45" spans="1:1" customFormat="1">
      <c r="A45" s="1"/>
    </row>
    <row r="46" spans="1:1" customFormat="1">
      <c r="A46" s="1"/>
    </row>
    <row r="47" spans="1:1" customFormat="1">
      <c r="A47" s="1"/>
    </row>
    <row r="48" spans="1:1" customFormat="1">
      <c r="A48" s="1"/>
    </row>
    <row r="49" spans="1:1" customFormat="1">
      <c r="A49" s="1"/>
    </row>
    <row r="50" spans="1:1" customFormat="1">
      <c r="A50" s="1"/>
    </row>
    <row r="51" spans="1:1" customFormat="1">
      <c r="A51" s="1"/>
    </row>
    <row r="52" spans="1:1" customFormat="1">
      <c r="A52" s="1"/>
    </row>
    <row r="53" spans="1:1" customFormat="1">
      <c r="A53" s="1"/>
    </row>
    <row r="54" spans="1:1" customFormat="1">
      <c r="A54" s="1"/>
    </row>
    <row r="55" spans="1:1" customFormat="1">
      <c r="A55" s="1"/>
    </row>
    <row r="56" spans="1:1" customFormat="1">
      <c r="A56" s="1"/>
    </row>
    <row r="57" spans="1:1" customFormat="1">
      <c r="A57" s="1"/>
    </row>
    <row r="58" spans="1:1" customFormat="1">
      <c r="A58" s="1"/>
    </row>
    <row r="59" spans="1:1" customFormat="1">
      <c r="A59" s="1"/>
    </row>
    <row r="60" spans="1:1" customFormat="1">
      <c r="A60" s="1"/>
    </row>
    <row r="61" spans="1:1" customFormat="1">
      <c r="A61" s="1"/>
    </row>
    <row r="62" spans="1:1" customFormat="1">
      <c r="A62" s="1"/>
    </row>
    <row r="63" spans="1:1" customFormat="1">
      <c r="A63" s="1"/>
    </row>
    <row r="64" spans="1:1" customFormat="1">
      <c r="A64" s="1"/>
    </row>
    <row r="65" spans="1:1" customFormat="1">
      <c r="A65" s="1"/>
    </row>
    <row r="66" spans="1:1" customFormat="1">
      <c r="A66" s="1"/>
    </row>
    <row r="67" spans="1:1" customFormat="1">
      <c r="A67" s="1"/>
    </row>
    <row r="68" spans="1:1" customFormat="1">
      <c r="A68" s="1"/>
    </row>
    <row r="69" spans="1:1" customFormat="1">
      <c r="A69" s="1"/>
    </row>
    <row r="70" spans="1:1" customFormat="1">
      <c r="A70" s="1"/>
    </row>
    <row r="71" spans="1:1" customFormat="1">
      <c r="A71" s="1"/>
    </row>
    <row r="72" spans="1:1" customFormat="1">
      <c r="A72" s="1"/>
    </row>
    <row r="73" spans="1:1" customFormat="1">
      <c r="A73" s="1"/>
    </row>
    <row r="74" spans="1:1" customFormat="1">
      <c r="A74" s="1"/>
    </row>
    <row r="75" spans="1:1" customFormat="1">
      <c r="A75" s="1"/>
    </row>
    <row r="76" spans="1:1" customFormat="1">
      <c r="A76" s="1"/>
    </row>
    <row r="77" spans="1:1" customFormat="1">
      <c r="A77" s="1"/>
    </row>
    <row r="78" spans="1:1" customFormat="1">
      <c r="A78" s="1"/>
    </row>
    <row r="79" spans="1:1" customFormat="1">
      <c r="A79" s="1"/>
    </row>
    <row r="80" spans="1:1" customFormat="1">
      <c r="A80" s="1"/>
    </row>
    <row r="81" spans="1:1" customFormat="1">
      <c r="A81" s="1"/>
    </row>
    <row r="82" spans="1:1" customFormat="1">
      <c r="A82" s="1"/>
    </row>
    <row r="83" spans="1:1" customFormat="1">
      <c r="A83" s="1"/>
    </row>
    <row r="84" spans="1:1" customFormat="1">
      <c r="A84" s="1"/>
    </row>
    <row r="85" spans="1:1" customFormat="1">
      <c r="A85" s="1"/>
    </row>
    <row r="86" spans="1:1" customFormat="1">
      <c r="A86" s="1"/>
    </row>
    <row r="87" spans="1:1" customFormat="1">
      <c r="A87" s="1"/>
    </row>
    <row r="88" spans="1:1" customFormat="1">
      <c r="A88" s="1"/>
    </row>
    <row r="89" spans="1:1" customFormat="1">
      <c r="A89" s="1"/>
    </row>
    <row r="90" spans="1:1" customFormat="1">
      <c r="A90" s="1"/>
    </row>
    <row r="91" spans="1:1" customFormat="1">
      <c r="A91" s="1"/>
    </row>
    <row r="92" spans="1:1" customFormat="1">
      <c r="A92" s="1"/>
    </row>
    <row r="93" spans="1:1" customFormat="1">
      <c r="A93" s="1"/>
    </row>
    <row r="94" spans="1:1" customFormat="1">
      <c r="A94" s="1"/>
    </row>
    <row r="95" spans="1:1" customFormat="1">
      <c r="A95" s="1"/>
    </row>
    <row r="96" spans="1:1" customFormat="1">
      <c r="A96" s="1"/>
    </row>
    <row r="97" spans="1:1" customFormat="1">
      <c r="A97" s="1"/>
    </row>
    <row r="98" spans="1:1" customFormat="1">
      <c r="A98" s="1"/>
    </row>
    <row r="99" spans="1:1" customFormat="1">
      <c r="A99" s="1"/>
    </row>
    <row r="100" spans="1:1" customFormat="1">
      <c r="A100" s="1"/>
    </row>
    <row r="101" spans="1:1" customFormat="1">
      <c r="A101" s="1"/>
    </row>
    <row r="102" spans="1:1" customFormat="1">
      <c r="A102" s="1"/>
    </row>
    <row r="103" spans="1:1" customFormat="1">
      <c r="A103" s="1"/>
    </row>
    <row r="104" spans="1:1" customFormat="1">
      <c r="A104" s="1"/>
    </row>
    <row r="105" spans="1:1" customFormat="1">
      <c r="A105" s="1"/>
    </row>
    <row r="106" spans="1:1" customFormat="1">
      <c r="A106" s="1"/>
    </row>
    <row r="107" spans="1:1" customFormat="1">
      <c r="A107" s="1"/>
    </row>
    <row r="108" spans="1:1" customFormat="1">
      <c r="A108" s="1"/>
    </row>
    <row r="109" spans="1:1" customFormat="1">
      <c r="A109" s="1"/>
    </row>
    <row r="110" spans="1:1" customFormat="1">
      <c r="A110" s="1"/>
    </row>
    <row r="111" spans="1:1" customFormat="1">
      <c r="A111" s="1"/>
    </row>
    <row r="112" spans="1:1" customFormat="1">
      <c r="A112" s="1"/>
    </row>
    <row r="113" spans="1:1" customFormat="1">
      <c r="A113" s="1"/>
    </row>
    <row r="114" spans="1:1" customFormat="1">
      <c r="A114" s="1"/>
    </row>
    <row r="115" spans="1:1" customFormat="1">
      <c r="A115" s="1"/>
    </row>
    <row r="116" spans="1:1" customFormat="1">
      <c r="A116" s="1"/>
    </row>
    <row r="117" spans="1:1" customFormat="1">
      <c r="A117" s="1"/>
    </row>
    <row r="118" spans="1:1" customFormat="1">
      <c r="A118" s="1"/>
    </row>
    <row r="119" spans="1:1" customFormat="1">
      <c r="A119" s="1"/>
    </row>
    <row r="120" spans="1:1" customFormat="1">
      <c r="A120" s="1"/>
    </row>
    <row r="121" spans="1:1" customFormat="1">
      <c r="A121" s="1"/>
    </row>
    <row r="122" spans="1:1" customFormat="1">
      <c r="A122" s="1"/>
    </row>
    <row r="123" spans="1:1" customFormat="1">
      <c r="A123" s="1"/>
    </row>
    <row r="124" spans="1:1" customFormat="1">
      <c r="A124" s="1"/>
    </row>
    <row r="125" spans="1:1" customFormat="1">
      <c r="A125" s="1"/>
    </row>
    <row r="126" spans="1:1" customFormat="1">
      <c r="A126" s="1"/>
    </row>
    <row r="127" spans="1:1" customFormat="1">
      <c r="A127" s="1"/>
    </row>
    <row r="128" spans="1:1" customFormat="1">
      <c r="A128" s="1"/>
    </row>
    <row r="129" spans="1:1" customFormat="1">
      <c r="A129" s="1"/>
    </row>
    <row r="130" spans="1:1" customFormat="1">
      <c r="A130" s="1"/>
    </row>
    <row r="131" spans="1:1" customFormat="1">
      <c r="A131" s="1"/>
    </row>
    <row r="132" spans="1:1" customFormat="1">
      <c r="A132" s="1"/>
    </row>
    <row r="133" spans="1:1" customFormat="1">
      <c r="A133" s="1"/>
    </row>
    <row r="134" spans="1:1" customFormat="1">
      <c r="A134" s="1"/>
    </row>
    <row r="135" spans="1:1" customFormat="1">
      <c r="A135" s="1"/>
    </row>
    <row r="136" spans="1:1" customFormat="1">
      <c r="A136" s="1"/>
    </row>
    <row r="137" spans="1:1" customFormat="1">
      <c r="A137" s="1"/>
    </row>
    <row r="138" spans="1:1" customFormat="1">
      <c r="A138" s="1"/>
    </row>
    <row r="139" spans="1:1" customFormat="1">
      <c r="A139" s="1"/>
    </row>
    <row r="140" spans="1:1" customFormat="1">
      <c r="A140" s="1"/>
    </row>
    <row r="141" spans="1:1" customFormat="1">
      <c r="A141" s="1"/>
    </row>
    <row r="142" spans="1:1" customFormat="1">
      <c r="A142" s="1"/>
    </row>
    <row r="143" spans="1:1" customFormat="1">
      <c r="A143" s="1"/>
    </row>
    <row r="144" spans="1:1" customFormat="1">
      <c r="A144" s="1"/>
    </row>
    <row r="145" spans="1:1" customFormat="1">
      <c r="A145" s="1"/>
    </row>
    <row r="146" spans="1:1" customFormat="1">
      <c r="A146" s="1"/>
    </row>
    <row r="147" spans="1:1" customFormat="1">
      <c r="A147" s="1"/>
    </row>
    <row r="148" spans="1:1" customFormat="1">
      <c r="A148" s="1"/>
    </row>
    <row r="149" spans="1:1" customFormat="1">
      <c r="A149" s="1"/>
    </row>
    <row r="150" spans="1:1" customFormat="1">
      <c r="A150" s="1"/>
    </row>
    <row r="151" spans="1:1" customFormat="1">
      <c r="A151" s="1"/>
    </row>
    <row r="152" spans="1:1" customFormat="1">
      <c r="A152" s="1"/>
    </row>
    <row r="153" spans="1:1" customFormat="1">
      <c r="A153" s="1"/>
    </row>
    <row r="154" spans="1:1" customFormat="1">
      <c r="A154" s="1"/>
    </row>
    <row r="155" spans="1:1" customFormat="1">
      <c r="A155" s="1"/>
    </row>
    <row r="156" spans="1:1" customFormat="1">
      <c r="A156" s="1"/>
    </row>
    <row r="157" spans="1:1" customFormat="1">
      <c r="A157" s="1"/>
    </row>
    <row r="158" spans="1:1" customFormat="1">
      <c r="A158" s="1"/>
    </row>
    <row r="159" spans="1:1" customFormat="1">
      <c r="A159" s="1"/>
    </row>
    <row r="160" spans="1:1" customFormat="1">
      <c r="A160" s="1"/>
    </row>
    <row r="161" spans="1:1" customFormat="1">
      <c r="A161" s="1"/>
    </row>
    <row r="162" spans="1:1" customFormat="1">
      <c r="A162" s="1"/>
    </row>
    <row r="163" spans="1:1" customFormat="1">
      <c r="A163" s="1"/>
    </row>
    <row r="164" spans="1:1" customFormat="1">
      <c r="A164" s="1"/>
    </row>
    <row r="165" spans="1:1" customFormat="1">
      <c r="A165" s="1"/>
    </row>
    <row r="166" spans="1:1" customFormat="1">
      <c r="A166" s="1"/>
    </row>
    <row r="167" spans="1:1" customFormat="1">
      <c r="A167" s="1"/>
    </row>
    <row r="168" spans="1:1" customFormat="1">
      <c r="A168" s="1"/>
    </row>
    <row r="169" spans="1:1" customFormat="1">
      <c r="A169" s="1"/>
    </row>
    <row r="170" spans="1:1" customFormat="1">
      <c r="A170" s="1"/>
    </row>
    <row r="171" spans="1:1" customFormat="1">
      <c r="A171" s="1"/>
    </row>
    <row r="172" spans="1:1" customFormat="1">
      <c r="A172" s="1"/>
    </row>
    <row r="173" spans="1:1" customFormat="1">
      <c r="A173" s="1"/>
    </row>
    <row r="174" spans="1:1" customFormat="1">
      <c r="A174" s="1"/>
    </row>
    <row r="175" spans="1:1" customFormat="1">
      <c r="A175" s="1"/>
    </row>
    <row r="176" spans="1:1" customFormat="1">
      <c r="A176" s="1"/>
    </row>
    <row r="177" spans="1:1" customFormat="1">
      <c r="A177" s="1"/>
    </row>
    <row r="178" spans="1:1" customFormat="1">
      <c r="A178" s="1"/>
    </row>
    <row r="179" spans="1:1" customFormat="1">
      <c r="A179" s="1"/>
    </row>
    <row r="180" spans="1:1" customFormat="1">
      <c r="A180" s="1"/>
    </row>
    <row r="181" spans="1:1" customFormat="1">
      <c r="A181" s="1"/>
    </row>
    <row r="182" spans="1:1" customFormat="1">
      <c r="A182" s="1"/>
    </row>
    <row r="183" spans="1:1" customFormat="1">
      <c r="A183" s="1"/>
    </row>
    <row r="184" spans="1:1" customFormat="1">
      <c r="A184" s="1"/>
    </row>
    <row r="185" spans="1:1" customFormat="1">
      <c r="A185" s="1"/>
    </row>
    <row r="186" spans="1:1" customFormat="1">
      <c r="A186" s="1"/>
    </row>
    <row r="187" spans="1:1" customFormat="1">
      <c r="A187" s="1"/>
    </row>
    <row r="188" spans="1:1" customFormat="1">
      <c r="A188" s="1"/>
    </row>
    <row r="189" spans="1:1" customFormat="1">
      <c r="A189" s="1"/>
    </row>
    <row r="190" spans="1:1" customFormat="1">
      <c r="A190" s="1"/>
    </row>
    <row r="191" spans="1:1" customFormat="1">
      <c r="A191" s="1"/>
    </row>
    <row r="192" spans="1:1" customFormat="1">
      <c r="A192" s="1"/>
    </row>
    <row r="193" spans="1:1" customFormat="1">
      <c r="A193" s="1"/>
    </row>
    <row r="194" spans="1:1" customFormat="1">
      <c r="A194" s="1"/>
    </row>
    <row r="195" spans="1:1" customFormat="1">
      <c r="A195" s="1"/>
    </row>
    <row r="196" spans="1:1" customFormat="1">
      <c r="A196" s="1"/>
    </row>
    <row r="197" spans="1:1" customFormat="1">
      <c r="A197" s="1"/>
    </row>
    <row r="198" spans="1:1" customFormat="1">
      <c r="A198" s="1"/>
    </row>
    <row r="199" spans="1:1" customFormat="1">
      <c r="A199" s="1"/>
    </row>
    <row r="200" spans="1:1" customFormat="1">
      <c r="A200" s="1"/>
    </row>
    <row r="201" spans="1:1" customFormat="1">
      <c r="A201" s="1"/>
    </row>
    <row r="202" spans="1:1" customFormat="1">
      <c r="A202" s="1"/>
    </row>
    <row r="203" spans="1:1" customFormat="1">
      <c r="A203" s="1"/>
    </row>
    <row r="204" spans="1:1" customFormat="1">
      <c r="A204" s="1"/>
    </row>
    <row r="205" spans="1:1" customFormat="1">
      <c r="A205" s="1"/>
    </row>
    <row r="206" spans="1:1" customFormat="1">
      <c r="A206" s="1"/>
    </row>
    <row r="207" spans="1:1" customFormat="1">
      <c r="A207" s="1"/>
    </row>
    <row r="208" spans="1:1" customFormat="1">
      <c r="A208" s="1"/>
    </row>
    <row r="209" spans="1:1" customFormat="1">
      <c r="A209" s="1"/>
    </row>
    <row r="210" spans="1:1" customFormat="1">
      <c r="A210" s="1"/>
    </row>
    <row r="211" spans="1:1" customFormat="1">
      <c r="A211" s="1"/>
    </row>
    <row r="212" spans="1:1" customFormat="1">
      <c r="A212" s="1"/>
    </row>
    <row r="213" spans="1:1" customFormat="1">
      <c r="A213" s="1"/>
    </row>
    <row r="214" spans="1:1" customFormat="1">
      <c r="A214" s="1"/>
    </row>
    <row r="215" spans="1:1" customFormat="1">
      <c r="A215" s="1"/>
    </row>
    <row r="216" spans="1:1" customFormat="1">
      <c r="A216" s="1"/>
    </row>
    <row r="217" spans="1:1" customFormat="1">
      <c r="A217" s="1"/>
    </row>
    <row r="218" spans="1:1" customFormat="1">
      <c r="A218" s="1"/>
    </row>
    <row r="219" spans="1:1" customFormat="1">
      <c r="A219" s="1"/>
    </row>
    <row r="220" spans="1:1" customFormat="1">
      <c r="A220" s="1"/>
    </row>
    <row r="221" spans="1:1" customFormat="1">
      <c r="A221" s="1"/>
    </row>
    <row r="222" spans="1:1" customFormat="1">
      <c r="A222" s="1"/>
    </row>
    <row r="223" spans="1:1" customFormat="1">
      <c r="A223" s="1"/>
    </row>
    <row r="224" spans="1:1" customFormat="1">
      <c r="A224" s="1"/>
    </row>
    <row r="225" spans="1:1" customFormat="1">
      <c r="A225" s="1"/>
    </row>
    <row r="226" spans="1:1" customFormat="1">
      <c r="A226" s="1"/>
    </row>
    <row r="227" spans="1:1" customFormat="1">
      <c r="A227" s="1"/>
    </row>
    <row r="228" spans="1:1" customFormat="1">
      <c r="A228" s="1"/>
    </row>
    <row r="229" spans="1:1" customFormat="1">
      <c r="A229" s="1"/>
    </row>
    <row r="230" spans="1:1" customFormat="1">
      <c r="A230" s="1"/>
    </row>
    <row r="231" spans="1:1" customFormat="1">
      <c r="A231" s="1"/>
    </row>
    <row r="232" spans="1:1" customFormat="1">
      <c r="A232" s="1"/>
    </row>
    <row r="233" spans="1:1" customFormat="1">
      <c r="A233" s="1"/>
    </row>
    <row r="234" spans="1:1" customFormat="1">
      <c r="A234" s="1"/>
    </row>
    <row r="235" spans="1:1" customFormat="1">
      <c r="A235" s="1"/>
    </row>
    <row r="236" spans="1:1" customFormat="1">
      <c r="A236" s="1"/>
    </row>
    <row r="237" spans="1:1" customFormat="1">
      <c r="A237" s="1"/>
    </row>
    <row r="238" spans="1:1" customFormat="1">
      <c r="A238" s="1"/>
    </row>
    <row r="239" spans="1:1" customFormat="1">
      <c r="A239" s="1"/>
    </row>
    <row r="240" spans="1:1" customFormat="1">
      <c r="A240" s="1"/>
    </row>
    <row r="241" spans="1:1" customFormat="1">
      <c r="A241" s="1"/>
    </row>
    <row r="242" spans="1:1" customFormat="1">
      <c r="A242" s="1"/>
    </row>
    <row r="243" spans="1:1" customFormat="1">
      <c r="A243" s="1"/>
    </row>
    <row r="244" spans="1:1" customFormat="1">
      <c r="A244" s="1"/>
    </row>
    <row r="245" spans="1:1" customFormat="1">
      <c r="A245" s="1"/>
    </row>
    <row r="246" spans="1:1" customFormat="1">
      <c r="A246" s="1"/>
    </row>
    <row r="247" spans="1:1" customFormat="1">
      <c r="A247" s="1"/>
    </row>
    <row r="248" spans="1:1" customFormat="1">
      <c r="A248" s="1"/>
    </row>
    <row r="249" spans="1:1" customFormat="1">
      <c r="A249" s="1"/>
    </row>
    <row r="250" spans="1:1" customFormat="1">
      <c r="A250" s="1"/>
    </row>
    <row r="251" spans="1:1" customFormat="1">
      <c r="A251" s="1"/>
    </row>
    <row r="252" spans="1:1" customFormat="1">
      <c r="A252" s="1"/>
    </row>
    <row r="253" spans="1:1" customFormat="1">
      <c r="A253" s="1"/>
    </row>
    <row r="254" spans="1:1" customFormat="1">
      <c r="A254" s="1"/>
    </row>
    <row r="255" spans="1:1" customFormat="1">
      <c r="A255" s="1"/>
    </row>
    <row r="256" spans="1:1" customFormat="1">
      <c r="A256" s="1"/>
    </row>
    <row r="257" spans="1:1" customFormat="1">
      <c r="A257" s="1"/>
    </row>
    <row r="258" spans="1:1" customFormat="1">
      <c r="A258" s="1"/>
    </row>
    <row r="259" spans="1:1" customFormat="1">
      <c r="A259" s="1"/>
    </row>
    <row r="260" spans="1:1" customFormat="1">
      <c r="A260" s="1"/>
    </row>
    <row r="261" spans="1:1" customFormat="1">
      <c r="A261" s="1"/>
    </row>
    <row r="262" spans="1:1" customFormat="1">
      <c r="A262" s="1"/>
    </row>
    <row r="263" spans="1:1" customFormat="1">
      <c r="A263" s="1"/>
    </row>
    <row r="264" spans="1:1" customFormat="1">
      <c r="A264" s="1"/>
    </row>
    <row r="265" spans="1:1" customFormat="1">
      <c r="A265" s="1"/>
    </row>
    <row r="266" spans="1:1" customFormat="1">
      <c r="A266" s="1"/>
    </row>
    <row r="267" spans="1:1" customFormat="1">
      <c r="A267" s="1"/>
    </row>
    <row r="268" spans="1:1" customFormat="1">
      <c r="A268" s="1"/>
    </row>
    <row r="269" spans="1:1" customFormat="1">
      <c r="A269" s="1"/>
    </row>
    <row r="270" spans="1:1" customFormat="1">
      <c r="A270" s="1"/>
    </row>
    <row r="271" spans="1:1" customFormat="1">
      <c r="A271" s="1"/>
    </row>
    <row r="272" spans="1:1" customFormat="1">
      <c r="A272" s="1"/>
    </row>
    <row r="273" spans="1:1" customFormat="1">
      <c r="A273" s="1"/>
    </row>
    <row r="274" spans="1:1" customFormat="1">
      <c r="A274" s="1"/>
    </row>
    <row r="275" spans="1:1" customFormat="1">
      <c r="A275" s="1"/>
    </row>
    <row r="276" spans="1:1" customFormat="1">
      <c r="A276" s="1"/>
    </row>
    <row r="277" spans="1:1" customFormat="1">
      <c r="A277" s="1"/>
    </row>
    <row r="278" spans="1:1" customFormat="1">
      <c r="A278" s="1"/>
    </row>
    <row r="279" spans="1:1" customFormat="1">
      <c r="A279" s="1"/>
    </row>
    <row r="280" spans="1:1" customFormat="1">
      <c r="A280" s="1"/>
    </row>
    <row r="281" spans="1:1" customFormat="1">
      <c r="A281" s="1"/>
    </row>
    <row r="282" spans="1:1" customFormat="1">
      <c r="A282" s="1"/>
    </row>
    <row r="283" spans="1:1" customFormat="1">
      <c r="A283" s="1"/>
    </row>
    <row r="284" spans="1:1" customFormat="1">
      <c r="A284" s="1"/>
    </row>
    <row r="285" spans="1:1" customFormat="1">
      <c r="A285" s="1"/>
    </row>
    <row r="286" spans="1:1" customFormat="1">
      <c r="A286" s="1"/>
    </row>
    <row r="287" spans="1:1" customFormat="1">
      <c r="A287" s="1"/>
    </row>
    <row r="288" spans="1:1" customFormat="1">
      <c r="A288" s="1"/>
    </row>
    <row r="289" spans="1:1" customFormat="1">
      <c r="A289" s="1"/>
    </row>
    <row r="290" spans="1:1" customFormat="1">
      <c r="A290" s="1"/>
    </row>
    <row r="291" spans="1:1" customFormat="1">
      <c r="A291" s="1"/>
    </row>
    <row r="292" spans="1:1" customFormat="1">
      <c r="A292" s="1"/>
    </row>
    <row r="293" spans="1:1" customFormat="1">
      <c r="A293" s="1"/>
    </row>
    <row r="294" spans="1:1" customFormat="1">
      <c r="A294" s="1"/>
    </row>
    <row r="295" spans="1:1" customFormat="1">
      <c r="A295" s="1"/>
    </row>
    <row r="296" spans="1:1" customFormat="1">
      <c r="A296" s="1"/>
    </row>
    <row r="297" spans="1:1" customFormat="1">
      <c r="A297" s="1"/>
    </row>
    <row r="298" spans="1:1" customFormat="1">
      <c r="A298" s="1"/>
    </row>
    <row r="299" spans="1:1" customFormat="1">
      <c r="A299" s="1"/>
    </row>
    <row r="300" spans="1:1" customFormat="1">
      <c r="A300" s="1"/>
    </row>
    <row r="301" spans="1:1" customFormat="1">
      <c r="A301" s="1"/>
    </row>
    <row r="302" spans="1:1" customFormat="1">
      <c r="A302" s="1"/>
    </row>
    <row r="303" spans="1:1" customFormat="1">
      <c r="A303" s="1"/>
    </row>
    <row r="304" spans="1:1" customFormat="1">
      <c r="A304" s="1"/>
    </row>
    <row r="305" spans="1:1" customFormat="1">
      <c r="A305" s="1"/>
    </row>
    <row r="306" spans="1:1" customFormat="1">
      <c r="A306" s="1"/>
    </row>
    <row r="307" spans="1:1" customFormat="1">
      <c r="A307" s="1"/>
    </row>
    <row r="308" spans="1:1" customFormat="1">
      <c r="A308" s="1"/>
    </row>
    <row r="309" spans="1:1" customFormat="1">
      <c r="A309" s="1"/>
    </row>
    <row r="310" spans="1:1" customFormat="1">
      <c r="A310" s="1"/>
    </row>
    <row r="311" spans="1:1" customFormat="1">
      <c r="A311" s="1"/>
    </row>
    <row r="312" spans="1:1" customFormat="1">
      <c r="A312" s="1"/>
    </row>
    <row r="313" spans="1:1" customFormat="1">
      <c r="A313" s="1"/>
    </row>
    <row r="314" spans="1:1" customFormat="1">
      <c r="A314" s="1"/>
    </row>
    <row r="315" spans="1:1" customFormat="1">
      <c r="A315" s="1"/>
    </row>
    <row r="316" spans="1:1" customFormat="1">
      <c r="A316" s="1"/>
    </row>
    <row r="317" spans="1:1" customFormat="1">
      <c r="A317" s="1"/>
    </row>
    <row r="318" spans="1:1" customFormat="1">
      <c r="A318" s="1"/>
    </row>
    <row r="319" spans="1:1" customFormat="1">
      <c r="A319" s="1"/>
    </row>
    <row r="320" spans="1:1" customFormat="1">
      <c r="A320" s="1"/>
    </row>
    <row r="321" spans="1:1" customFormat="1">
      <c r="A321" s="1"/>
    </row>
    <row r="322" spans="1:1" customFormat="1">
      <c r="A322" s="1"/>
    </row>
    <row r="323" spans="1:1" customFormat="1">
      <c r="A323" s="1"/>
    </row>
    <row r="324" spans="1:1" customFormat="1">
      <c r="A324" s="1"/>
    </row>
    <row r="325" spans="1:1" customFormat="1">
      <c r="A325" s="1"/>
    </row>
    <row r="326" spans="1:1" customFormat="1">
      <c r="A326" s="1"/>
    </row>
    <row r="327" spans="1:1" customFormat="1">
      <c r="A327" s="1"/>
    </row>
    <row r="328" spans="1:1" customFormat="1">
      <c r="A328" s="1"/>
    </row>
    <row r="329" spans="1:1" customFormat="1">
      <c r="A329" s="1"/>
    </row>
    <row r="330" spans="1:1" customFormat="1">
      <c r="A330" s="1"/>
    </row>
    <row r="331" spans="1:1" customFormat="1">
      <c r="A331" s="1"/>
    </row>
    <row r="332" spans="1:1" customFormat="1">
      <c r="A332" s="1"/>
    </row>
    <row r="333" spans="1:1" customFormat="1">
      <c r="A333" s="1"/>
    </row>
    <row r="334" spans="1:1" customFormat="1">
      <c r="A334" s="1"/>
    </row>
    <row r="335" spans="1:1" customFormat="1">
      <c r="A335" s="1"/>
    </row>
    <row r="336" spans="1:1" customFormat="1">
      <c r="A336" s="1"/>
    </row>
    <row r="337" spans="1:1" customFormat="1">
      <c r="A337" s="1"/>
    </row>
    <row r="338" spans="1:1" customFormat="1">
      <c r="A338" s="1"/>
    </row>
    <row r="339" spans="1:1" customFormat="1">
      <c r="A339" s="1"/>
    </row>
    <row r="340" spans="1:1" customFormat="1">
      <c r="A340" s="1"/>
    </row>
    <row r="341" spans="1:1" customFormat="1">
      <c r="A341" s="1"/>
    </row>
    <row r="342" spans="1:1" customFormat="1">
      <c r="A342" s="1"/>
    </row>
    <row r="343" spans="1:1" customFormat="1">
      <c r="A343" s="1"/>
    </row>
    <row r="344" spans="1:1" customFormat="1">
      <c r="A344" s="1"/>
    </row>
    <row r="345" spans="1:1" customFormat="1">
      <c r="A345" s="1"/>
    </row>
    <row r="346" spans="1:1" customFormat="1">
      <c r="A346" s="1"/>
    </row>
    <row r="347" spans="1:1" customFormat="1">
      <c r="A347" s="1"/>
    </row>
    <row r="348" spans="1:1" customFormat="1">
      <c r="A348" s="1"/>
    </row>
    <row r="349" spans="1:1" customFormat="1">
      <c r="A349" s="1"/>
    </row>
    <row r="350" spans="1:1" customFormat="1">
      <c r="A350" s="1"/>
    </row>
    <row r="351" spans="1:1" customFormat="1">
      <c r="A351" s="1"/>
    </row>
    <row r="352" spans="1:1" customFormat="1">
      <c r="A352" s="1"/>
    </row>
    <row r="353" spans="1:1" customFormat="1">
      <c r="A353" s="1"/>
    </row>
    <row r="354" spans="1:1" customFormat="1">
      <c r="A354" s="1"/>
    </row>
    <row r="355" spans="1:1" customFormat="1">
      <c r="A355" s="1"/>
    </row>
    <row r="356" spans="1:1" customFormat="1">
      <c r="A356" s="1"/>
    </row>
    <row r="357" spans="1:1" customFormat="1">
      <c r="A357" s="1"/>
    </row>
    <row r="358" spans="1:1" customFormat="1">
      <c r="A358" s="1"/>
    </row>
    <row r="359" spans="1:1" customFormat="1">
      <c r="A359" s="1"/>
    </row>
    <row r="360" spans="1:1" customFormat="1">
      <c r="A360" s="1"/>
    </row>
    <row r="361" spans="1:1" customFormat="1">
      <c r="A361" s="1"/>
    </row>
    <row r="362" spans="1:1" customFormat="1">
      <c r="A362" s="1"/>
    </row>
    <row r="363" spans="1:1" customFormat="1">
      <c r="A363" s="1"/>
    </row>
    <row r="364" spans="1:1" customFormat="1">
      <c r="A364" s="1"/>
    </row>
    <row r="365" spans="1:1" customFormat="1">
      <c r="A365" s="1"/>
    </row>
    <row r="366" spans="1:1" customFormat="1">
      <c r="A366" s="1"/>
    </row>
    <row r="367" spans="1:1" customFormat="1">
      <c r="A367" s="1"/>
    </row>
    <row r="368" spans="1:1" customFormat="1">
      <c r="A368" s="1"/>
    </row>
    <row r="369" spans="1:1" customFormat="1">
      <c r="A369" s="1"/>
    </row>
    <row r="370" spans="1:1" customFormat="1">
      <c r="A370" s="1"/>
    </row>
    <row r="371" spans="1:1" customFormat="1">
      <c r="A371" s="1"/>
    </row>
    <row r="372" spans="1:1" customFormat="1">
      <c r="A372" s="1"/>
    </row>
    <row r="373" spans="1:1" customFormat="1">
      <c r="A373" s="1"/>
    </row>
    <row r="374" spans="1:1" customFormat="1">
      <c r="A374" s="1"/>
    </row>
    <row r="375" spans="1:1" customFormat="1">
      <c r="A375" s="1"/>
    </row>
    <row r="376" spans="1:1" customFormat="1">
      <c r="A376" s="1"/>
    </row>
    <row r="377" spans="1:1" customFormat="1">
      <c r="A377" s="1"/>
    </row>
    <row r="378" spans="1:1" customFormat="1">
      <c r="A378" s="1"/>
    </row>
    <row r="379" spans="1:1" customFormat="1">
      <c r="A379" s="1"/>
    </row>
    <row r="380" spans="1:1" customFormat="1">
      <c r="A380" s="1"/>
    </row>
    <row r="381" spans="1:1" customFormat="1">
      <c r="A381" s="1"/>
    </row>
  </sheetData>
  <sheetProtection algorithmName="SHA-512" hashValue="YvQO4+kkqFc+4zjVperveCynpwt5Cp4kUwQcccbRgzjjxfr795gjiPtPibHLUSkD/9SroLtT9YpJqr2ABYvz3g==" saltValue="RMCpa8yjbUEK02ZoRGYo3g==" spinCount="100000" sheet="1" selectLockedCells="1"/>
  <customSheetViews>
    <customSheetView guid="{750E3E35-FF37-4E06-9158-5986A627CF69}" topLeftCell="A2">
      <selection activeCell="A2" sqref="A2:F2"/>
      <colBreaks count="1" manualBreakCount="1">
        <brk id="6" max="1048575" man="1"/>
      </colBreaks>
      <pageMargins left="0.74803149606299213" right="0.74803149606299213" top="0.98425196850393704" bottom="0.98425196850393704" header="0.51181102362204722" footer="0.51181102362204722"/>
      <pageSetup paperSize="9" scale="57" orientation="portrait" verticalDpi="0" r:id="rId1"/>
      <headerFooter alignWithMargins="0">
        <oddFooter>&amp;L&amp;C</oddFooter>
      </headerFooter>
    </customSheetView>
    <customSheetView guid="{96765370-12C8-4F32-AB60-549CC672F7D1}" topLeftCell="A2">
      <selection activeCell="A2" sqref="A2:F2"/>
      <colBreaks count="1" manualBreakCount="1">
        <brk id="6" max="1048575" man="1"/>
      </colBreaks>
      <pageMargins left="0.74803149606299213" right="0.74803149606299213" top="0.98425196850393704" bottom="0.98425196850393704" header="0.51181102362204722" footer="0.51181102362204722"/>
      <pageSetup paperSize="9" scale="57" orientation="portrait" verticalDpi="0" r:id="rId2"/>
      <headerFooter alignWithMargins="0">
        <oddFooter>&amp;L&amp;C</oddFooter>
      </headerFooter>
    </customSheetView>
  </customSheetViews>
  <mergeCells count="11">
    <mergeCell ref="H9:J9"/>
    <mergeCell ref="D27:F27"/>
    <mergeCell ref="A2:F2"/>
    <mergeCell ref="H2:J2"/>
    <mergeCell ref="A1:F1"/>
    <mergeCell ref="D26:F26"/>
    <mergeCell ref="A13:B13"/>
    <mergeCell ref="B17:F17"/>
    <mergeCell ref="A4:B4"/>
    <mergeCell ref="A5:B5"/>
    <mergeCell ref="H8:J8"/>
  </mergeCells>
  <phoneticPr fontId="1" type="noConversion"/>
  <conditionalFormatting sqref="I6:J6">
    <cfRule type="cellIs" dxfId="4" priority="2" operator="equal">
      <formula>0</formula>
    </cfRule>
    <cfRule type="cellIs" dxfId="3" priority="3" operator="equal">
      <formula>0</formula>
    </cfRule>
  </conditionalFormatting>
  <conditionalFormatting sqref="J6">
    <cfRule type="cellIs" dxfId="2" priority="1" operator="equal">
      <formula>0</formula>
    </cfRule>
  </conditionalFormatting>
  <printOptions horizontalCentered="1"/>
  <pageMargins left="0" right="0" top="0.19685039370078741" bottom="0.98425196850393704" header="0.51181102362204722" footer="0.51181102362204722"/>
  <pageSetup paperSize="9" scale="37" orientation="portrait" r:id="rId3"/>
  <headerFooter alignWithMargins="0">
    <oddFooter>&amp;L&amp;C</oddFooter>
  </headerFooter>
  <colBreaks count="1" manualBreakCount="1">
    <brk id="6" max="1048575" man="1"/>
  </col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1"/>
  <sheetViews>
    <sheetView rightToLeft="1" zoomScale="60" zoomScaleNormal="60" zoomScaleSheetLayoutView="70" zoomScalePageLayoutView="70" workbookViewId="0">
      <selection activeCell="D30" sqref="D30"/>
    </sheetView>
  </sheetViews>
  <sheetFormatPr defaultRowHeight="15.75"/>
  <cols>
    <col min="1" max="1" width="10.140625" style="2" customWidth="1"/>
    <col min="2" max="2" width="56.7109375" style="3" customWidth="1"/>
    <col min="3" max="4" width="37.7109375" style="3" customWidth="1"/>
    <col min="5" max="5" width="28.140625" style="3" customWidth="1"/>
    <col min="6" max="6" width="33.7109375" style="3" customWidth="1"/>
    <col min="7" max="7" width="2.28515625" customWidth="1"/>
    <col min="8" max="8" width="32.140625" customWidth="1"/>
    <col min="9" max="10" width="40.7109375" customWidth="1"/>
    <col min="11" max="11" width="20.7109375" style="17" customWidth="1"/>
  </cols>
  <sheetData>
    <row r="1" spans="1:11" ht="87.75" customHeight="1" thickTop="1" thickBot="1">
      <c r="A1" s="346" t="s">
        <v>14</v>
      </c>
      <c r="B1" s="347"/>
      <c r="C1" s="347"/>
      <c r="D1" s="347"/>
      <c r="E1" s="347"/>
      <c r="F1" s="348"/>
      <c r="K1" s="19"/>
    </row>
    <row r="2" spans="1:11" ht="53.25" customHeight="1" thickTop="1" thickBot="1">
      <c r="A2" s="349" t="str">
        <f>'بودجه منابع'!A2</f>
        <v>پيش بيني بودجه سال1405  اتحاديه صنف  …………… شهرستان بابل( ارقام به ريال)</v>
      </c>
      <c r="B2" s="350"/>
      <c r="C2" s="350"/>
      <c r="D2" s="350"/>
      <c r="E2" s="350"/>
      <c r="F2" s="351"/>
      <c r="H2" s="311" t="s">
        <v>20</v>
      </c>
      <c r="I2" s="312"/>
      <c r="J2" s="313"/>
      <c r="K2" s="20"/>
    </row>
    <row r="3" spans="1:11" s="1" customFormat="1" ht="86.25" customHeight="1" thickTop="1">
      <c r="A3" s="170" t="s">
        <v>0</v>
      </c>
      <c r="B3" s="54" t="s">
        <v>1</v>
      </c>
      <c r="C3" s="45" t="str">
        <f>'بودجه منابع'!C3</f>
        <v>پیش بینی عملکرد کل سال 1404</v>
      </c>
      <c r="D3" s="45" t="str">
        <f>'بودجه منابع'!D3</f>
        <v>بودجه پیشنهادی سال 1405</v>
      </c>
      <c r="E3" s="45" t="str">
        <f>'بودجه منابع'!E3</f>
        <v xml:space="preserve">درصد تغییرات </v>
      </c>
      <c r="F3" s="45" t="str">
        <f>'بودجه منابع'!F3</f>
        <v>مصوب سال 1405</v>
      </c>
      <c r="G3" s="14"/>
      <c r="H3" s="203" t="s">
        <v>1</v>
      </c>
      <c r="I3" s="204" t="str">
        <f>'بودجه منابع'!I3</f>
        <v>پیش بینی عملکرد کل سال 1404</v>
      </c>
      <c r="J3" s="204" t="str">
        <f>'بودجه منابع'!J3</f>
        <v>بودجه پیشنهادی سال 1405</v>
      </c>
      <c r="K3" s="20"/>
    </row>
    <row r="4" spans="1:11" ht="66.75" customHeight="1">
      <c r="A4" s="352" t="s">
        <v>46</v>
      </c>
      <c r="B4" s="353"/>
      <c r="C4" s="79">
        <f>SUM(C5,C66)</f>
        <v>0</v>
      </c>
      <c r="D4" s="79">
        <f>SUM(D5,D66)</f>
        <v>0</v>
      </c>
      <c r="E4" s="163" t="str">
        <f>IF(C4&gt;0,(D4-C4)/C4,"-")</f>
        <v>-</v>
      </c>
      <c r="F4" s="79">
        <f>SUM(F5,F66)</f>
        <v>0</v>
      </c>
      <c r="H4" s="203" t="s">
        <v>17</v>
      </c>
      <c r="I4" s="207">
        <f>'بودجه منابع'!I4</f>
        <v>0</v>
      </c>
      <c r="J4" s="208">
        <f>'بودجه منابع'!J4</f>
        <v>0</v>
      </c>
      <c r="K4" s="19"/>
    </row>
    <row r="5" spans="1:11" ht="62.25" customHeight="1">
      <c r="A5" s="352" t="s">
        <v>47</v>
      </c>
      <c r="B5" s="353"/>
      <c r="C5" s="57">
        <f>SUM(C6,C23,C62,C64)</f>
        <v>0</v>
      </c>
      <c r="D5" s="57">
        <f>SUM(D6,D23,D62,D64)</f>
        <v>0</v>
      </c>
      <c r="E5" s="164" t="str">
        <f t="shared" ref="E5:E20" si="0">IF(C5&gt;0,(D5-C5)/C5,"-")</f>
        <v>-</v>
      </c>
      <c r="F5" s="57">
        <f>SUM(F6,F23,F62,F64)</f>
        <v>0</v>
      </c>
      <c r="H5" s="203" t="s">
        <v>18</v>
      </c>
      <c r="I5" s="207">
        <f>'بودجه منابع'!I5</f>
        <v>0</v>
      </c>
      <c r="J5" s="208">
        <f>'بودجه منابع'!J5</f>
        <v>0</v>
      </c>
      <c r="K5" s="333"/>
    </row>
    <row r="6" spans="1:11" ht="66.75" customHeight="1">
      <c r="A6" s="328" t="s">
        <v>51</v>
      </c>
      <c r="B6" s="332"/>
      <c r="C6" s="63">
        <f>SUM(C7:C20)</f>
        <v>0</v>
      </c>
      <c r="D6" s="63">
        <f>SUM(D7:D20)</f>
        <v>0</v>
      </c>
      <c r="E6" s="165" t="str">
        <f t="shared" si="0"/>
        <v>-</v>
      </c>
      <c r="F6" s="63">
        <f>SUM(F7:F20)</f>
        <v>0</v>
      </c>
      <c r="H6" s="203" t="s">
        <v>19</v>
      </c>
      <c r="I6" s="207">
        <f>I4-I5</f>
        <v>0</v>
      </c>
      <c r="J6" s="207">
        <f>J4-J5</f>
        <v>0</v>
      </c>
      <c r="K6" s="333"/>
    </row>
    <row r="7" spans="1:11" ht="69.95" customHeight="1">
      <c r="A7" s="35" t="s">
        <v>36</v>
      </c>
      <c r="B7" s="64" t="s">
        <v>28</v>
      </c>
      <c r="C7" s="78">
        <f>'اصلاح مصارف '!E8</f>
        <v>0</v>
      </c>
      <c r="D7" s="78">
        <f>پرسنلي!I25</f>
        <v>0</v>
      </c>
      <c r="E7" s="171" t="str">
        <f t="shared" si="0"/>
        <v>-</v>
      </c>
      <c r="F7" s="78"/>
      <c r="K7" s="22"/>
    </row>
    <row r="8" spans="1:11" ht="69.95" customHeight="1">
      <c r="A8" s="35" t="s">
        <v>37</v>
      </c>
      <c r="B8" s="64" t="s">
        <v>29</v>
      </c>
      <c r="C8" s="78">
        <f>'اصلاح مصارف '!E9</f>
        <v>0</v>
      </c>
      <c r="D8" s="78">
        <f>پرسنلي!I26</f>
        <v>0</v>
      </c>
      <c r="E8" s="171" t="str">
        <f t="shared" si="0"/>
        <v>-</v>
      </c>
      <c r="F8" s="78"/>
      <c r="K8" s="22"/>
    </row>
    <row r="9" spans="1:11" ht="69.95" customHeight="1">
      <c r="A9" s="35" t="s">
        <v>38</v>
      </c>
      <c r="B9" s="64" t="s">
        <v>178</v>
      </c>
      <c r="C9" s="78">
        <f>'اصلاح مصارف '!E10</f>
        <v>0</v>
      </c>
      <c r="D9" s="78">
        <f>پرسنلي!I27</f>
        <v>0</v>
      </c>
      <c r="E9" s="171" t="str">
        <f t="shared" si="0"/>
        <v>-</v>
      </c>
      <c r="F9" s="78"/>
      <c r="K9" s="22"/>
    </row>
    <row r="10" spans="1:11" ht="69.95" customHeight="1">
      <c r="A10" s="35" t="s">
        <v>39</v>
      </c>
      <c r="B10" s="64" t="s">
        <v>194</v>
      </c>
      <c r="C10" s="78">
        <f>'اصلاح مصارف '!E11</f>
        <v>0</v>
      </c>
      <c r="D10" s="78">
        <f>پرسنلي!I28</f>
        <v>0</v>
      </c>
      <c r="E10" s="171" t="str">
        <f t="shared" si="0"/>
        <v>-</v>
      </c>
      <c r="F10" s="78"/>
      <c r="K10" s="22"/>
    </row>
    <row r="11" spans="1:11" ht="69.95" customHeight="1">
      <c r="A11" s="35" t="s">
        <v>40</v>
      </c>
      <c r="B11" s="64" t="s">
        <v>179</v>
      </c>
      <c r="C11" s="78">
        <f>'اصلاح مصارف '!E12</f>
        <v>0</v>
      </c>
      <c r="D11" s="78">
        <f>پرسنلي!I29</f>
        <v>0</v>
      </c>
      <c r="E11" s="171" t="str">
        <f t="shared" si="0"/>
        <v>-</v>
      </c>
      <c r="F11" s="78"/>
      <c r="K11" s="22"/>
    </row>
    <row r="12" spans="1:11" ht="69.95" customHeight="1">
      <c r="A12" s="35" t="s">
        <v>41</v>
      </c>
      <c r="B12" s="64" t="s">
        <v>2</v>
      </c>
      <c r="C12" s="78">
        <f>'اصلاح مصارف '!E13</f>
        <v>0</v>
      </c>
      <c r="D12" s="78">
        <f>پرسنلي!I30</f>
        <v>0</v>
      </c>
      <c r="E12" s="171" t="str">
        <f t="shared" si="0"/>
        <v>-</v>
      </c>
      <c r="F12" s="78"/>
      <c r="K12" s="22"/>
    </row>
    <row r="13" spans="1:11" ht="69.95" customHeight="1">
      <c r="A13" s="35" t="s">
        <v>42</v>
      </c>
      <c r="B13" s="64" t="s">
        <v>3</v>
      </c>
      <c r="C13" s="78">
        <f>'اصلاح مصارف '!E14</f>
        <v>0</v>
      </c>
      <c r="D13" s="78">
        <f>پرسنلي!I31</f>
        <v>0</v>
      </c>
      <c r="E13" s="171" t="str">
        <f t="shared" si="0"/>
        <v>-</v>
      </c>
      <c r="F13" s="78"/>
      <c r="K13" s="22"/>
    </row>
    <row r="14" spans="1:11" ht="69.95" customHeight="1">
      <c r="A14" s="35" t="s">
        <v>52</v>
      </c>
      <c r="B14" s="64" t="s">
        <v>120</v>
      </c>
      <c r="C14" s="78">
        <f>'اصلاح مصارف '!E15</f>
        <v>0</v>
      </c>
      <c r="D14" s="78">
        <f>پرسنلي!I32</f>
        <v>0</v>
      </c>
      <c r="E14" s="171" t="str">
        <f t="shared" si="0"/>
        <v>-</v>
      </c>
      <c r="F14" s="78"/>
      <c r="K14" s="22"/>
    </row>
    <row r="15" spans="1:11" ht="69.95" customHeight="1">
      <c r="A15" s="35" t="s">
        <v>53</v>
      </c>
      <c r="B15" s="64" t="s">
        <v>164</v>
      </c>
      <c r="C15" s="78">
        <f>'اصلاح مصارف '!E16</f>
        <v>0</v>
      </c>
      <c r="D15" s="78">
        <f>پرسنلي!I33</f>
        <v>0</v>
      </c>
      <c r="E15" s="171" t="str">
        <f t="shared" si="0"/>
        <v>-</v>
      </c>
      <c r="F15" s="78"/>
      <c r="K15" s="22"/>
    </row>
    <row r="16" spans="1:11" ht="69.95" customHeight="1">
      <c r="A16" s="35" t="s">
        <v>54</v>
      </c>
      <c r="B16" s="64" t="s">
        <v>30</v>
      </c>
      <c r="C16" s="78">
        <f>'اصلاح مصارف '!E17</f>
        <v>0</v>
      </c>
      <c r="D16" s="78">
        <f>پرسنلي!I34</f>
        <v>0</v>
      </c>
      <c r="E16" s="171" t="str">
        <f t="shared" si="0"/>
        <v>-</v>
      </c>
      <c r="F16" s="78"/>
      <c r="K16" s="22"/>
    </row>
    <row r="17" spans="1:11" ht="69.95" customHeight="1">
      <c r="A17" s="35" t="s">
        <v>55</v>
      </c>
      <c r="B17" s="64" t="s">
        <v>31</v>
      </c>
      <c r="C17" s="78">
        <f>'اصلاح مصارف '!E18</f>
        <v>0</v>
      </c>
      <c r="D17" s="78">
        <f>پرسنلي!I35</f>
        <v>0</v>
      </c>
      <c r="E17" s="171" t="str">
        <f t="shared" si="0"/>
        <v>-</v>
      </c>
      <c r="F17" s="78"/>
      <c r="K17" s="22"/>
    </row>
    <row r="18" spans="1:11" ht="69.95" customHeight="1">
      <c r="A18" s="35" t="s">
        <v>56</v>
      </c>
      <c r="B18" s="64" t="s">
        <v>32</v>
      </c>
      <c r="C18" s="78">
        <f>'اصلاح مصارف '!E19</f>
        <v>0</v>
      </c>
      <c r="D18" s="78">
        <f>پرسنلي!I36</f>
        <v>0</v>
      </c>
      <c r="E18" s="171" t="str">
        <f t="shared" si="0"/>
        <v>-</v>
      </c>
      <c r="F18" s="78"/>
      <c r="K18" s="22"/>
    </row>
    <row r="19" spans="1:11" ht="69.95" customHeight="1">
      <c r="A19" s="35" t="s">
        <v>180</v>
      </c>
      <c r="B19" s="65" t="s">
        <v>33</v>
      </c>
      <c r="C19" s="78">
        <f>'اصلاح مصارف '!E20</f>
        <v>0</v>
      </c>
      <c r="D19" s="78">
        <f>پرسنلي!I37</f>
        <v>0</v>
      </c>
      <c r="E19" s="171" t="str">
        <f t="shared" si="0"/>
        <v>-</v>
      </c>
      <c r="F19" s="78"/>
      <c r="K19" s="22"/>
    </row>
    <row r="20" spans="1:11" ht="69.95" customHeight="1">
      <c r="A20" s="35" t="s">
        <v>195</v>
      </c>
      <c r="B20" s="65" t="s">
        <v>34</v>
      </c>
      <c r="C20" s="78">
        <f>'اصلاح مصارف '!E21</f>
        <v>0</v>
      </c>
      <c r="D20" s="78">
        <f>پرسنلي!I38</f>
        <v>0</v>
      </c>
      <c r="E20" s="171" t="str">
        <f t="shared" si="0"/>
        <v>-</v>
      </c>
      <c r="F20" s="78"/>
      <c r="K20" s="22"/>
    </row>
    <row r="21" spans="1:11" ht="55.5" customHeight="1">
      <c r="A21" s="334" t="str">
        <f>'بودجه منابع'!A2</f>
        <v>پيش بيني بودجه سال1405  اتحاديه صنف  …………… شهرستان بابل( ارقام به ريال)</v>
      </c>
      <c r="B21" s="335"/>
      <c r="C21" s="335"/>
      <c r="D21" s="335"/>
      <c r="E21" s="335"/>
      <c r="F21" s="336"/>
      <c r="K21" s="16"/>
    </row>
    <row r="22" spans="1:11" s="1" customFormat="1" ht="59.25" customHeight="1" thickBot="1">
      <c r="A22" s="28" t="s">
        <v>0</v>
      </c>
      <c r="B22" s="33" t="s">
        <v>1</v>
      </c>
      <c r="C22" s="174" t="str">
        <f>C3</f>
        <v>پیش بینی عملکرد کل سال 1404</v>
      </c>
      <c r="D22" s="174" t="str">
        <f>D3</f>
        <v>بودجه پیشنهادی سال 1405</v>
      </c>
      <c r="E22" s="174" t="str">
        <f>E3</f>
        <v xml:space="preserve">درصد تغییرات </v>
      </c>
      <c r="F22" s="174" t="str">
        <f>F3</f>
        <v>مصوب سال 1405</v>
      </c>
      <c r="G22" s="46"/>
      <c r="H22" s="339"/>
      <c r="I22" s="339"/>
      <c r="J22" s="339"/>
      <c r="K22" s="19"/>
    </row>
    <row r="23" spans="1:11" ht="48" customHeight="1" thickTop="1" thickBot="1">
      <c r="A23" s="337" t="s">
        <v>57</v>
      </c>
      <c r="B23" s="338"/>
      <c r="C23" s="74">
        <f>SUM(C24:C59)</f>
        <v>0</v>
      </c>
      <c r="D23" s="74">
        <f>SUM(D24:D59)</f>
        <v>0</v>
      </c>
      <c r="E23" s="166" t="str">
        <f t="shared" ref="E23:E59" si="1">IF(C23&gt;0,(D23-C23)/C23,"-")</f>
        <v>-</v>
      </c>
      <c r="F23" s="74"/>
      <c r="H23" s="340" t="s">
        <v>189</v>
      </c>
      <c r="I23" s="341"/>
      <c r="J23" s="342"/>
      <c r="K23"/>
    </row>
    <row r="24" spans="1:11" ht="39.950000000000003" customHeight="1" thickTop="1" thickBot="1">
      <c r="A24" s="52" t="s">
        <v>43</v>
      </c>
      <c r="B24" s="66" t="s">
        <v>26</v>
      </c>
      <c r="C24" s="42">
        <f>'اصلاح مصارف '!E24</f>
        <v>0</v>
      </c>
      <c r="D24" s="42">
        <f>'هیئت مدیره'!M15</f>
        <v>0</v>
      </c>
      <c r="E24" s="168" t="str">
        <f t="shared" si="1"/>
        <v>-</v>
      </c>
      <c r="F24" s="42"/>
      <c r="H24" s="343">
        <v>0</v>
      </c>
      <c r="I24" s="344"/>
      <c r="J24" s="345"/>
      <c r="K24" s="22"/>
    </row>
    <row r="25" spans="1:11" ht="39.950000000000003" customHeight="1" thickTop="1">
      <c r="A25" s="52" t="s">
        <v>44</v>
      </c>
      <c r="B25" s="66" t="s">
        <v>25</v>
      </c>
      <c r="C25" s="42">
        <f>'اصلاح مصارف '!E25</f>
        <v>0</v>
      </c>
      <c r="D25" s="42">
        <f>'هیئت مدیره'!M16</f>
        <v>0</v>
      </c>
      <c r="E25" s="168" t="str">
        <f t="shared" si="1"/>
        <v>-</v>
      </c>
      <c r="F25" s="42"/>
      <c r="K25" s="22"/>
    </row>
    <row r="26" spans="1:11" ht="39.950000000000003" customHeight="1">
      <c r="A26" s="52" t="s">
        <v>45</v>
      </c>
      <c r="B26" s="66" t="s">
        <v>24</v>
      </c>
      <c r="C26" s="42">
        <f>'اصلاح مصارف '!E26</f>
        <v>0</v>
      </c>
      <c r="D26" s="42">
        <f>'هیئت مدیره'!M17</f>
        <v>0</v>
      </c>
      <c r="E26" s="168" t="str">
        <f t="shared" si="1"/>
        <v>-</v>
      </c>
      <c r="F26" s="42"/>
      <c r="K26" s="22"/>
    </row>
    <row r="27" spans="1:11" ht="39.950000000000003" customHeight="1">
      <c r="A27" s="52" t="s">
        <v>58</v>
      </c>
      <c r="B27" s="66" t="s">
        <v>117</v>
      </c>
      <c r="C27" s="42">
        <f>'اصلاح مصارف '!E27</f>
        <v>0</v>
      </c>
      <c r="D27" s="42">
        <f>'هیئت مدیره'!M18</f>
        <v>0</v>
      </c>
      <c r="E27" s="168" t="str">
        <f t="shared" si="1"/>
        <v>-</v>
      </c>
      <c r="F27" s="42"/>
      <c r="K27" s="22"/>
    </row>
    <row r="28" spans="1:11" ht="39.950000000000003" customHeight="1">
      <c r="A28" s="52" t="s">
        <v>59</v>
      </c>
      <c r="B28" s="66" t="s">
        <v>94</v>
      </c>
      <c r="C28" s="42">
        <f>'اصلاح مصارف '!E28</f>
        <v>0</v>
      </c>
      <c r="D28" s="42">
        <f>'هیئت مدیره'!N15</f>
        <v>0</v>
      </c>
      <c r="E28" s="168" t="str">
        <f t="shared" si="1"/>
        <v>-</v>
      </c>
      <c r="F28" s="42"/>
      <c r="K28" s="22"/>
    </row>
    <row r="29" spans="1:11" ht="39.950000000000003" customHeight="1">
      <c r="A29" s="52" t="s">
        <v>60</v>
      </c>
      <c r="B29" s="66" t="s">
        <v>101</v>
      </c>
      <c r="C29" s="42">
        <f>'اصلاح مصارف '!E29</f>
        <v>0</v>
      </c>
      <c r="D29" s="42">
        <f>'هیئت مدیره'!N16</f>
        <v>0</v>
      </c>
      <c r="E29" s="168" t="str">
        <f t="shared" si="1"/>
        <v>-</v>
      </c>
      <c r="F29" s="42"/>
      <c r="K29" s="22"/>
    </row>
    <row r="30" spans="1:11" ht="39.950000000000003" customHeight="1">
      <c r="A30" s="52" t="s">
        <v>61</v>
      </c>
      <c r="B30" s="66" t="s">
        <v>4</v>
      </c>
      <c r="C30" s="42">
        <f>'اصلاح مصارف '!E30</f>
        <v>0</v>
      </c>
      <c r="D30" s="211">
        <f>IF(C30&gt;0,(C30*$H$24)+C30,0)</f>
        <v>0</v>
      </c>
      <c r="E30" s="168" t="str">
        <f t="shared" si="1"/>
        <v>-</v>
      </c>
      <c r="F30" s="42"/>
      <c r="H30" s="96">
        <f>H24</f>
        <v>0</v>
      </c>
      <c r="I30" s="96"/>
    </row>
    <row r="31" spans="1:11" ht="39.950000000000003" customHeight="1">
      <c r="A31" s="52" t="s">
        <v>62</v>
      </c>
      <c r="B31" s="66" t="s">
        <v>146</v>
      </c>
      <c r="C31" s="42">
        <f>'اصلاح مصارف '!E31</f>
        <v>0</v>
      </c>
      <c r="D31" s="211">
        <f t="shared" ref="D31:D59" si="2">IF(C31&gt;0,(C31*$H$24)+C31,0)</f>
        <v>0</v>
      </c>
      <c r="E31" s="168" t="str">
        <f t="shared" si="1"/>
        <v>-</v>
      </c>
      <c r="F31" s="42"/>
      <c r="H31" s="96">
        <f>H24</f>
        <v>0</v>
      </c>
      <c r="I31" s="96"/>
    </row>
    <row r="32" spans="1:11" ht="39.950000000000003" customHeight="1">
      <c r="A32" s="52" t="s">
        <v>63</v>
      </c>
      <c r="B32" s="66" t="s">
        <v>5</v>
      </c>
      <c r="C32" s="42">
        <f>'اصلاح مصارف '!E32</f>
        <v>0</v>
      </c>
      <c r="D32" s="211">
        <f t="shared" si="2"/>
        <v>0</v>
      </c>
      <c r="E32" s="168" t="str">
        <f t="shared" si="1"/>
        <v>-</v>
      </c>
      <c r="F32" s="42"/>
      <c r="H32" s="96">
        <f>H24</f>
        <v>0</v>
      </c>
      <c r="I32" s="96"/>
    </row>
    <row r="33" spans="1:9" ht="39.950000000000003" customHeight="1">
      <c r="A33" s="52" t="s">
        <v>64</v>
      </c>
      <c r="B33" s="60" t="s">
        <v>126</v>
      </c>
      <c r="C33" s="42">
        <f>'اصلاح مصارف '!E33</f>
        <v>0</v>
      </c>
      <c r="D33" s="211">
        <f t="shared" si="2"/>
        <v>0</v>
      </c>
      <c r="E33" s="168" t="str">
        <f t="shared" si="1"/>
        <v>-</v>
      </c>
      <c r="F33" s="42"/>
      <c r="H33" s="96">
        <f>H24</f>
        <v>0</v>
      </c>
      <c r="I33" s="96"/>
    </row>
    <row r="34" spans="1:9" ht="39.950000000000003" customHeight="1">
      <c r="A34" s="52" t="s">
        <v>65</v>
      </c>
      <c r="B34" s="66" t="s">
        <v>127</v>
      </c>
      <c r="C34" s="42">
        <f>'اصلاح مصارف '!E34</f>
        <v>0</v>
      </c>
      <c r="D34" s="211">
        <f t="shared" si="2"/>
        <v>0</v>
      </c>
      <c r="E34" s="168" t="str">
        <f t="shared" si="1"/>
        <v>-</v>
      </c>
      <c r="F34" s="42"/>
      <c r="H34" s="96">
        <f>H24</f>
        <v>0</v>
      </c>
      <c r="I34" s="96"/>
    </row>
    <row r="35" spans="1:9" ht="39.950000000000003" customHeight="1">
      <c r="A35" s="52" t="s">
        <v>66</v>
      </c>
      <c r="B35" s="66" t="s">
        <v>6</v>
      </c>
      <c r="C35" s="42">
        <f>'اصلاح مصارف '!E35</f>
        <v>0</v>
      </c>
      <c r="D35" s="211">
        <f t="shared" si="2"/>
        <v>0</v>
      </c>
      <c r="E35" s="168" t="str">
        <f t="shared" si="1"/>
        <v>-</v>
      </c>
      <c r="F35" s="42"/>
      <c r="H35" s="96">
        <f>H24</f>
        <v>0</v>
      </c>
      <c r="I35" s="96"/>
    </row>
    <row r="36" spans="1:9" ht="39.950000000000003" customHeight="1">
      <c r="A36" s="52" t="s">
        <v>67</v>
      </c>
      <c r="B36" s="66" t="s">
        <v>7</v>
      </c>
      <c r="C36" s="42">
        <f>'اصلاح مصارف '!E36</f>
        <v>0</v>
      </c>
      <c r="D36" s="211">
        <f t="shared" si="2"/>
        <v>0</v>
      </c>
      <c r="E36" s="168" t="str">
        <f t="shared" si="1"/>
        <v>-</v>
      </c>
      <c r="F36" s="42"/>
      <c r="H36" s="96">
        <f>H24</f>
        <v>0</v>
      </c>
      <c r="I36" s="96"/>
    </row>
    <row r="37" spans="1:9" ht="39.950000000000003" customHeight="1">
      <c r="A37" s="52" t="s">
        <v>68</v>
      </c>
      <c r="B37" s="66" t="s">
        <v>133</v>
      </c>
      <c r="C37" s="42">
        <f>'اصلاح مصارف '!E37</f>
        <v>0</v>
      </c>
      <c r="D37" s="211">
        <f t="shared" si="2"/>
        <v>0</v>
      </c>
      <c r="E37" s="168" t="str">
        <f t="shared" si="1"/>
        <v>-</v>
      </c>
      <c r="F37" s="42"/>
      <c r="H37" s="96">
        <f>H24</f>
        <v>0</v>
      </c>
      <c r="I37" s="96"/>
    </row>
    <row r="38" spans="1:9" ht="39.950000000000003" customHeight="1">
      <c r="A38" s="52" t="s">
        <v>69</v>
      </c>
      <c r="B38" s="66" t="s">
        <v>147</v>
      </c>
      <c r="C38" s="42">
        <f>'اصلاح مصارف '!E38</f>
        <v>0</v>
      </c>
      <c r="D38" s="211">
        <f t="shared" si="2"/>
        <v>0</v>
      </c>
      <c r="E38" s="168" t="str">
        <f t="shared" si="1"/>
        <v>-</v>
      </c>
      <c r="F38" s="42"/>
      <c r="H38" s="96">
        <f>H24</f>
        <v>0</v>
      </c>
      <c r="I38" s="96"/>
    </row>
    <row r="39" spans="1:9" ht="39.950000000000003" customHeight="1">
      <c r="A39" s="52" t="s">
        <v>70</v>
      </c>
      <c r="B39" s="66" t="s">
        <v>128</v>
      </c>
      <c r="C39" s="42">
        <f>'اصلاح مصارف '!E39</f>
        <v>0</v>
      </c>
      <c r="D39" s="211">
        <f t="shared" si="2"/>
        <v>0</v>
      </c>
      <c r="E39" s="168" t="str">
        <f t="shared" si="1"/>
        <v>-</v>
      </c>
      <c r="F39" s="42"/>
      <c r="H39" s="96">
        <f>H24</f>
        <v>0</v>
      </c>
      <c r="I39" s="96"/>
    </row>
    <row r="40" spans="1:9" ht="39.950000000000003" customHeight="1">
      <c r="A40" s="52" t="s">
        <v>71</v>
      </c>
      <c r="B40" s="66" t="s">
        <v>148</v>
      </c>
      <c r="C40" s="42">
        <f>'اصلاح مصارف '!E40</f>
        <v>0</v>
      </c>
      <c r="D40" s="211">
        <f t="shared" si="2"/>
        <v>0</v>
      </c>
      <c r="E40" s="168" t="str">
        <f t="shared" si="1"/>
        <v>-</v>
      </c>
      <c r="F40" s="42"/>
      <c r="H40" s="96">
        <f>H24</f>
        <v>0</v>
      </c>
      <c r="I40" s="96"/>
    </row>
    <row r="41" spans="1:9" ht="39.950000000000003" customHeight="1">
      <c r="A41" s="52" t="s">
        <v>72</v>
      </c>
      <c r="B41" s="66" t="s">
        <v>8</v>
      </c>
      <c r="C41" s="42">
        <f>'اصلاح مصارف '!E41</f>
        <v>0</v>
      </c>
      <c r="D41" s="211">
        <f t="shared" si="2"/>
        <v>0</v>
      </c>
      <c r="E41" s="168" t="str">
        <f t="shared" si="1"/>
        <v>-</v>
      </c>
      <c r="F41" s="42"/>
      <c r="H41" s="96">
        <f>H24</f>
        <v>0</v>
      </c>
      <c r="I41" s="96"/>
    </row>
    <row r="42" spans="1:9" ht="39.950000000000003" customHeight="1">
      <c r="A42" s="52" t="s">
        <v>73</v>
      </c>
      <c r="B42" s="66" t="s">
        <v>149</v>
      </c>
      <c r="C42" s="42">
        <f>'اصلاح مصارف '!E42</f>
        <v>0</v>
      </c>
      <c r="D42" s="211">
        <f t="shared" si="2"/>
        <v>0</v>
      </c>
      <c r="E42" s="168" t="str">
        <f t="shared" si="1"/>
        <v>-</v>
      </c>
      <c r="F42" s="42"/>
      <c r="H42" s="96">
        <f>H24</f>
        <v>0</v>
      </c>
      <c r="I42" s="96"/>
    </row>
    <row r="43" spans="1:9" ht="39.950000000000003" customHeight="1">
      <c r="A43" s="52" t="s">
        <v>102</v>
      </c>
      <c r="B43" s="66" t="s">
        <v>134</v>
      </c>
      <c r="C43" s="42">
        <f>'اصلاح مصارف '!E43</f>
        <v>0</v>
      </c>
      <c r="D43" s="211">
        <f t="shared" si="2"/>
        <v>0</v>
      </c>
      <c r="E43" s="168" t="str">
        <f t="shared" si="1"/>
        <v>-</v>
      </c>
      <c r="F43" s="42"/>
      <c r="H43" s="96">
        <f>H24</f>
        <v>0</v>
      </c>
      <c r="I43" s="96"/>
    </row>
    <row r="44" spans="1:9" ht="39.950000000000003" customHeight="1">
      <c r="A44" s="52" t="s">
        <v>74</v>
      </c>
      <c r="B44" s="66" t="s">
        <v>135</v>
      </c>
      <c r="C44" s="42">
        <f>'اصلاح مصارف '!E44</f>
        <v>0</v>
      </c>
      <c r="D44" s="211">
        <f t="shared" si="2"/>
        <v>0</v>
      </c>
      <c r="E44" s="168" t="str">
        <f t="shared" si="1"/>
        <v>-</v>
      </c>
      <c r="F44" s="42"/>
      <c r="H44" s="96">
        <f>H24</f>
        <v>0</v>
      </c>
      <c r="I44" s="96"/>
    </row>
    <row r="45" spans="1:9" ht="39.950000000000003" customHeight="1">
      <c r="A45" s="52" t="s">
        <v>75</v>
      </c>
      <c r="B45" s="66" t="s">
        <v>136</v>
      </c>
      <c r="C45" s="42">
        <f>'اصلاح مصارف '!E45</f>
        <v>0</v>
      </c>
      <c r="D45" s="211">
        <f t="shared" si="2"/>
        <v>0</v>
      </c>
      <c r="E45" s="168" t="str">
        <f t="shared" si="1"/>
        <v>-</v>
      </c>
      <c r="F45" s="42"/>
      <c r="H45" s="96">
        <f>H24</f>
        <v>0</v>
      </c>
      <c r="I45" s="96"/>
    </row>
    <row r="46" spans="1:9" ht="39.950000000000003" customHeight="1">
      <c r="A46" s="52" t="s">
        <v>131</v>
      </c>
      <c r="B46" s="66" t="s">
        <v>137</v>
      </c>
      <c r="C46" s="42">
        <f>'اصلاح مصارف '!E46</f>
        <v>0</v>
      </c>
      <c r="D46" s="211">
        <f t="shared" si="2"/>
        <v>0</v>
      </c>
      <c r="E46" s="168" t="str">
        <f t="shared" si="1"/>
        <v>-</v>
      </c>
      <c r="F46" s="42"/>
      <c r="H46" s="96">
        <f>H24</f>
        <v>0</v>
      </c>
      <c r="I46" s="96"/>
    </row>
    <row r="47" spans="1:9" ht="39.950000000000003" customHeight="1">
      <c r="A47" s="52" t="s">
        <v>103</v>
      </c>
      <c r="B47" s="66" t="s">
        <v>182</v>
      </c>
      <c r="C47" s="42">
        <f>'اصلاح مصارف '!E47</f>
        <v>0</v>
      </c>
      <c r="D47" s="211">
        <f t="shared" si="2"/>
        <v>0</v>
      </c>
      <c r="E47" s="168" t="str">
        <f t="shared" si="1"/>
        <v>-</v>
      </c>
      <c r="F47" s="42"/>
      <c r="H47" s="96">
        <f>H24</f>
        <v>0</v>
      </c>
      <c r="I47" s="96"/>
    </row>
    <row r="48" spans="1:9" ht="39.950000000000003" customHeight="1">
      <c r="A48" s="52" t="s">
        <v>132</v>
      </c>
      <c r="B48" s="66" t="s">
        <v>138</v>
      </c>
      <c r="C48" s="42">
        <f>'اصلاح مصارف '!E48</f>
        <v>0</v>
      </c>
      <c r="D48" s="211">
        <f t="shared" si="2"/>
        <v>0</v>
      </c>
      <c r="E48" s="168" t="str">
        <f t="shared" si="1"/>
        <v>-</v>
      </c>
      <c r="F48" s="42"/>
      <c r="H48" s="96">
        <f>H24</f>
        <v>0</v>
      </c>
      <c r="I48" s="96"/>
    </row>
    <row r="49" spans="1:11" ht="39.950000000000003" customHeight="1">
      <c r="A49" s="52" t="s">
        <v>76</v>
      </c>
      <c r="B49" s="66" t="s">
        <v>139</v>
      </c>
      <c r="C49" s="42">
        <f>'اصلاح مصارف '!E49</f>
        <v>0</v>
      </c>
      <c r="D49" s="211">
        <f t="shared" si="2"/>
        <v>0</v>
      </c>
      <c r="E49" s="168" t="str">
        <f t="shared" si="1"/>
        <v>-</v>
      </c>
      <c r="F49" s="42"/>
      <c r="H49" s="96">
        <f>H24</f>
        <v>0</v>
      </c>
      <c r="I49" s="96"/>
    </row>
    <row r="50" spans="1:11" ht="39.950000000000003" customHeight="1">
      <c r="A50" s="52" t="s">
        <v>77</v>
      </c>
      <c r="B50" s="66" t="s">
        <v>181</v>
      </c>
      <c r="C50" s="42">
        <f>'اصلاح مصارف '!E50</f>
        <v>0</v>
      </c>
      <c r="D50" s="211">
        <f t="shared" si="2"/>
        <v>0</v>
      </c>
      <c r="E50" s="168" t="str">
        <f t="shared" si="1"/>
        <v>-</v>
      </c>
      <c r="F50" s="42"/>
      <c r="H50" s="96">
        <f>H24</f>
        <v>0</v>
      </c>
      <c r="I50" s="96"/>
    </row>
    <row r="51" spans="1:11" ht="39.950000000000003" customHeight="1">
      <c r="A51" s="52" t="s">
        <v>78</v>
      </c>
      <c r="B51" s="66" t="s">
        <v>89</v>
      </c>
      <c r="C51" s="42">
        <f>'اصلاح مصارف '!E51</f>
        <v>0</v>
      </c>
      <c r="D51" s="211">
        <f t="shared" si="2"/>
        <v>0</v>
      </c>
      <c r="E51" s="168" t="str">
        <f t="shared" si="1"/>
        <v>-</v>
      </c>
      <c r="F51" s="42"/>
      <c r="H51" s="96">
        <f>H24</f>
        <v>0</v>
      </c>
      <c r="I51" s="96"/>
    </row>
    <row r="52" spans="1:11" ht="39.950000000000003" customHeight="1">
      <c r="A52" s="52" t="s">
        <v>79</v>
      </c>
      <c r="B52" s="66" t="s">
        <v>183</v>
      </c>
      <c r="C52" s="42">
        <f>'اصلاح مصارف '!E52</f>
        <v>0</v>
      </c>
      <c r="D52" s="211">
        <f t="shared" si="2"/>
        <v>0</v>
      </c>
      <c r="E52" s="168" t="str">
        <f t="shared" si="1"/>
        <v>-</v>
      </c>
      <c r="F52" s="42"/>
      <c r="H52" s="91" t="s">
        <v>190</v>
      </c>
      <c r="I52" s="186"/>
      <c r="J52" s="96">
        <f>H24</f>
        <v>0</v>
      </c>
    </row>
    <row r="53" spans="1:11" ht="39.950000000000003" customHeight="1">
      <c r="A53" s="52" t="s">
        <v>80</v>
      </c>
      <c r="B53" s="66" t="s">
        <v>140</v>
      </c>
      <c r="C53" s="42">
        <f>'اصلاح مصارف '!E53</f>
        <v>0</v>
      </c>
      <c r="D53" s="211">
        <f t="shared" si="2"/>
        <v>0</v>
      </c>
      <c r="E53" s="168" t="str">
        <f t="shared" si="1"/>
        <v>-</v>
      </c>
      <c r="F53" s="42"/>
      <c r="H53" s="34">
        <f>D53+D54+D55+D56</f>
        <v>0</v>
      </c>
      <c r="I53" s="187"/>
      <c r="J53" s="96">
        <f>H24</f>
        <v>0</v>
      </c>
    </row>
    <row r="54" spans="1:11" ht="39.950000000000003" customHeight="1">
      <c r="A54" s="52" t="s">
        <v>81</v>
      </c>
      <c r="B54" s="66" t="s">
        <v>141</v>
      </c>
      <c r="C54" s="42">
        <f>'اصلاح مصارف '!E54</f>
        <v>0</v>
      </c>
      <c r="D54" s="211">
        <f t="shared" si="2"/>
        <v>0</v>
      </c>
      <c r="E54" s="168" t="str">
        <f t="shared" si="1"/>
        <v>-</v>
      </c>
      <c r="F54" s="42"/>
      <c r="H54" s="96">
        <f>H24</f>
        <v>0</v>
      </c>
      <c r="I54" s="96"/>
    </row>
    <row r="55" spans="1:11" ht="39.950000000000003" customHeight="1">
      <c r="A55" s="52" t="s">
        <v>82</v>
      </c>
      <c r="B55" s="66" t="s">
        <v>142</v>
      </c>
      <c r="C55" s="42">
        <f>'اصلاح مصارف '!E55</f>
        <v>0</v>
      </c>
      <c r="D55" s="211">
        <f t="shared" si="2"/>
        <v>0</v>
      </c>
      <c r="E55" s="168" t="str">
        <f t="shared" si="1"/>
        <v>-</v>
      </c>
      <c r="F55" s="42"/>
      <c r="H55" s="96">
        <f>H24</f>
        <v>0</v>
      </c>
      <c r="I55" s="96"/>
    </row>
    <row r="56" spans="1:11" ht="39.950000000000003" customHeight="1">
      <c r="A56" s="52" t="s">
        <v>83</v>
      </c>
      <c r="B56" s="66" t="s">
        <v>143</v>
      </c>
      <c r="C56" s="42">
        <f>'اصلاح مصارف '!E56</f>
        <v>0</v>
      </c>
      <c r="D56" s="211">
        <f t="shared" si="2"/>
        <v>0</v>
      </c>
      <c r="E56" s="168" t="str">
        <f t="shared" si="1"/>
        <v>-</v>
      </c>
      <c r="F56" s="42"/>
      <c r="H56" s="96">
        <f>H24</f>
        <v>0</v>
      </c>
      <c r="I56" s="96"/>
    </row>
    <row r="57" spans="1:11" ht="39.950000000000003" customHeight="1">
      <c r="A57" s="52" t="s">
        <v>84</v>
      </c>
      <c r="B57" s="66" t="s">
        <v>144</v>
      </c>
      <c r="C57" s="42">
        <f>'اصلاح مصارف '!E57</f>
        <v>0</v>
      </c>
      <c r="D57" s="211">
        <f t="shared" si="2"/>
        <v>0</v>
      </c>
      <c r="E57" s="168" t="str">
        <f t="shared" si="1"/>
        <v>-</v>
      </c>
      <c r="F57" s="42"/>
      <c r="H57" s="96">
        <f>H24</f>
        <v>0</v>
      </c>
      <c r="I57" s="96"/>
    </row>
    <row r="58" spans="1:11" ht="39.950000000000003" customHeight="1">
      <c r="A58" s="52" t="s">
        <v>85</v>
      </c>
      <c r="B58" s="66" t="s">
        <v>177</v>
      </c>
      <c r="C58" s="42">
        <f>'اصلاح مصارف '!E58</f>
        <v>0</v>
      </c>
      <c r="D58" s="211">
        <f t="shared" si="2"/>
        <v>0</v>
      </c>
      <c r="E58" s="168" t="str">
        <f t="shared" si="1"/>
        <v>-</v>
      </c>
      <c r="F58" s="42"/>
      <c r="H58" s="96">
        <f>H24</f>
        <v>0</v>
      </c>
      <c r="I58" s="96"/>
    </row>
    <row r="59" spans="1:11" ht="39.950000000000003" customHeight="1">
      <c r="A59" s="52" t="s">
        <v>86</v>
      </c>
      <c r="B59" s="66" t="s">
        <v>145</v>
      </c>
      <c r="C59" s="42">
        <f>'اصلاح مصارف '!E59</f>
        <v>0</v>
      </c>
      <c r="D59" s="211">
        <f t="shared" si="2"/>
        <v>0</v>
      </c>
      <c r="E59" s="168" t="str">
        <f t="shared" si="1"/>
        <v>-</v>
      </c>
      <c r="F59" s="42"/>
      <c r="H59" s="96">
        <f>H24</f>
        <v>0</v>
      </c>
      <c r="I59" s="96"/>
      <c r="K59" s="16"/>
    </row>
    <row r="60" spans="1:11" ht="47.25" customHeight="1">
      <c r="A60" s="334" t="str">
        <f>'بودجه منابع'!A2</f>
        <v>پيش بيني بودجه سال1405  اتحاديه صنف  …………… شهرستان بابل( ارقام به ريال)</v>
      </c>
      <c r="B60" s="335"/>
      <c r="C60" s="335"/>
      <c r="D60" s="335"/>
      <c r="E60" s="335"/>
      <c r="F60" s="336"/>
      <c r="K60" s="27"/>
    </row>
    <row r="61" spans="1:11" s="1" customFormat="1" ht="69" customHeight="1">
      <c r="A61" s="53" t="s">
        <v>0</v>
      </c>
      <c r="B61" s="54" t="s">
        <v>1</v>
      </c>
      <c r="C61" s="45" t="str">
        <f t="shared" ref="C61:F61" si="3">C22</f>
        <v>پیش بینی عملکرد کل سال 1404</v>
      </c>
      <c r="D61" s="45" t="str">
        <f t="shared" si="3"/>
        <v>بودجه پیشنهادی سال 1405</v>
      </c>
      <c r="E61" s="45" t="str">
        <f>E22</f>
        <v xml:space="preserve">درصد تغییرات </v>
      </c>
      <c r="F61" s="45" t="str">
        <f t="shared" si="3"/>
        <v>مصوب سال 1405</v>
      </c>
      <c r="G61" s="175"/>
      <c r="H61" s="339"/>
      <c r="I61" s="339"/>
      <c r="J61" s="339"/>
      <c r="K61" s="19"/>
    </row>
    <row r="62" spans="1:11" ht="36" customHeight="1">
      <c r="A62" s="328" t="s">
        <v>130</v>
      </c>
      <c r="B62" s="332"/>
      <c r="C62" s="74">
        <f>SUM(C63:C63)</f>
        <v>0</v>
      </c>
      <c r="D62" s="74">
        <f>SUM(D63:D63)</f>
        <v>0</v>
      </c>
      <c r="E62" s="166" t="str">
        <f t="shared" ref="E62:E72" si="4">IF(C62&gt;0,(D62-C62)/C62,"-")</f>
        <v>-</v>
      </c>
      <c r="F62" s="74"/>
      <c r="K62"/>
    </row>
    <row r="63" spans="1:11" ht="42.75" customHeight="1">
      <c r="A63" s="23" t="s">
        <v>104</v>
      </c>
      <c r="B63" s="73" t="s">
        <v>150</v>
      </c>
      <c r="C63" s="42">
        <f>'اصلاح مصارف '!E62</f>
        <v>0</v>
      </c>
      <c r="D63" s="211">
        <f t="shared" ref="D63" si="5">IF(C63&gt;0,(C63*$H$24)+C63,0)</f>
        <v>0</v>
      </c>
      <c r="E63" s="168" t="str">
        <f t="shared" si="4"/>
        <v>-</v>
      </c>
      <c r="F63" s="42"/>
      <c r="K63" s="16"/>
    </row>
    <row r="64" spans="1:11" ht="36" customHeight="1">
      <c r="A64" s="328" t="s">
        <v>87</v>
      </c>
      <c r="B64" s="329"/>
      <c r="C64" s="74">
        <f>SUM(C65)</f>
        <v>0</v>
      </c>
      <c r="D64" s="74">
        <f>SUM(D65)</f>
        <v>0</v>
      </c>
      <c r="E64" s="166" t="str">
        <f t="shared" si="4"/>
        <v>-</v>
      </c>
      <c r="F64" s="74"/>
      <c r="H64" s="200"/>
      <c r="I64" s="200"/>
      <c r="K64"/>
    </row>
    <row r="65" spans="1:25" s="9" customFormat="1" ht="41.25" customHeight="1">
      <c r="A65" s="23" t="s">
        <v>88</v>
      </c>
      <c r="B65" s="72" t="s">
        <v>151</v>
      </c>
      <c r="C65" s="42">
        <f>'اصلاح مصارف '!E64</f>
        <v>0</v>
      </c>
      <c r="D65" s="42">
        <f>'بودجه منابع'!I16*20%</f>
        <v>0</v>
      </c>
      <c r="E65" s="168" t="str">
        <f t="shared" si="4"/>
        <v>-</v>
      </c>
      <c r="F65" s="42"/>
      <c r="G65"/>
      <c r="H65" s="201"/>
      <c r="I65" s="201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36" customHeight="1">
      <c r="A66" s="330" t="s">
        <v>48</v>
      </c>
      <c r="B66" s="331"/>
      <c r="C66" s="43">
        <f>C67</f>
        <v>0</v>
      </c>
      <c r="D66" s="43">
        <f>D67</f>
        <v>0</v>
      </c>
      <c r="E66" s="167" t="str">
        <f t="shared" si="4"/>
        <v>-</v>
      </c>
      <c r="F66" s="43"/>
      <c r="G66" s="15"/>
      <c r="K66"/>
    </row>
    <row r="67" spans="1:25" ht="36" customHeight="1">
      <c r="A67" s="328" t="s">
        <v>114</v>
      </c>
      <c r="B67" s="329"/>
      <c r="C67" s="74">
        <f>SUM(C68:C72)</f>
        <v>0</v>
      </c>
      <c r="D67" s="74">
        <f>SUM(D68:D72)</f>
        <v>0</v>
      </c>
      <c r="E67" s="166" t="str">
        <f t="shared" si="4"/>
        <v>-</v>
      </c>
      <c r="F67" s="74"/>
      <c r="H67" s="202"/>
      <c r="I67" s="202"/>
      <c r="K67"/>
    </row>
    <row r="68" spans="1:25" ht="39.950000000000003" customHeight="1">
      <c r="A68" s="23" t="s">
        <v>36</v>
      </c>
      <c r="B68" s="72" t="s">
        <v>9</v>
      </c>
      <c r="C68" s="42">
        <f>'اصلاح مصارف '!E67</f>
        <v>0</v>
      </c>
      <c r="D68" s="211">
        <f t="shared" ref="D68:D72" si="6">IF(C68&gt;0,(C68*$H$24)+C68,0)</f>
        <v>0</v>
      </c>
      <c r="E68" s="168" t="str">
        <f t="shared" si="4"/>
        <v>-</v>
      </c>
      <c r="F68" s="42"/>
      <c r="H68" s="201"/>
      <c r="I68" s="201"/>
      <c r="K68"/>
    </row>
    <row r="69" spans="1:25" ht="39.950000000000003" customHeight="1">
      <c r="A69" s="23" t="s">
        <v>37</v>
      </c>
      <c r="B69" s="72" t="s">
        <v>10</v>
      </c>
      <c r="C69" s="42">
        <f>'اصلاح مصارف '!E68</f>
        <v>0</v>
      </c>
      <c r="D69" s="211">
        <f t="shared" si="6"/>
        <v>0</v>
      </c>
      <c r="E69" s="168" t="str">
        <f t="shared" si="4"/>
        <v>-</v>
      </c>
      <c r="F69" s="42"/>
      <c r="K69"/>
    </row>
    <row r="70" spans="1:25" ht="39.950000000000003" customHeight="1">
      <c r="A70" s="23" t="s">
        <v>38</v>
      </c>
      <c r="B70" s="72" t="s">
        <v>11</v>
      </c>
      <c r="C70" s="42">
        <f>'اصلاح مصارف '!E69</f>
        <v>0</v>
      </c>
      <c r="D70" s="211">
        <f t="shared" si="6"/>
        <v>0</v>
      </c>
      <c r="E70" s="168" t="str">
        <f t="shared" si="4"/>
        <v>-</v>
      </c>
      <c r="F70" s="42"/>
      <c r="H70" s="202"/>
      <c r="I70" s="202"/>
      <c r="K70"/>
    </row>
    <row r="71" spans="1:25" ht="39.950000000000003" customHeight="1">
      <c r="A71" s="23" t="s">
        <v>39</v>
      </c>
      <c r="B71" s="72" t="s">
        <v>12</v>
      </c>
      <c r="C71" s="42">
        <f>'اصلاح مصارف '!E70</f>
        <v>0</v>
      </c>
      <c r="D71" s="211">
        <f t="shared" si="6"/>
        <v>0</v>
      </c>
      <c r="E71" s="168" t="str">
        <f t="shared" si="4"/>
        <v>-</v>
      </c>
      <c r="F71" s="42"/>
      <c r="H71" s="201"/>
      <c r="I71" s="201"/>
      <c r="K71"/>
    </row>
    <row r="72" spans="1:25" ht="39.950000000000003" customHeight="1">
      <c r="A72" s="23" t="s">
        <v>40</v>
      </c>
      <c r="B72" s="72" t="s">
        <v>13</v>
      </c>
      <c r="C72" s="42">
        <f>'اصلاح مصارف '!E71</f>
        <v>0</v>
      </c>
      <c r="D72" s="211">
        <f t="shared" si="6"/>
        <v>0</v>
      </c>
      <c r="E72" s="168" t="str">
        <f t="shared" si="4"/>
        <v>-</v>
      </c>
      <c r="F72" s="42"/>
      <c r="K72"/>
    </row>
    <row r="73" spans="1:25" ht="39" customHeight="1">
      <c r="A73" s="1"/>
      <c r="B73"/>
      <c r="C73"/>
      <c r="D73"/>
      <c r="E73"/>
      <c r="F73"/>
      <c r="H73" s="97"/>
      <c r="I73" s="97"/>
      <c r="K73" s="16"/>
    </row>
    <row r="74" spans="1:25" ht="12.95" customHeight="1">
      <c r="A74" s="1"/>
      <c r="B74"/>
      <c r="C74"/>
      <c r="D74"/>
      <c r="E74"/>
      <c r="F74"/>
      <c r="K74" s="16"/>
    </row>
    <row r="75" spans="1:25" ht="12.95" customHeight="1">
      <c r="A75" s="1"/>
      <c r="B75"/>
      <c r="C75"/>
      <c r="D75"/>
      <c r="E75"/>
      <c r="F75"/>
      <c r="K75" s="16"/>
    </row>
    <row r="76" spans="1:25" ht="12.95" customHeight="1">
      <c r="A76" s="1"/>
      <c r="B76"/>
      <c r="C76"/>
      <c r="D76"/>
      <c r="E76"/>
      <c r="F76"/>
      <c r="K76" s="16"/>
    </row>
    <row r="77" spans="1:25" ht="12.95" customHeight="1">
      <c r="A77" s="1"/>
      <c r="B77"/>
      <c r="C77"/>
      <c r="D77"/>
      <c r="E77"/>
      <c r="F77"/>
      <c r="K77" s="16"/>
    </row>
    <row r="78" spans="1:25" ht="12.95" customHeight="1">
      <c r="A78" s="1"/>
      <c r="B78"/>
      <c r="C78"/>
      <c r="D78"/>
      <c r="E78"/>
      <c r="F78"/>
      <c r="K78" s="16"/>
    </row>
    <row r="79" spans="1:25" ht="12.95" customHeight="1">
      <c r="A79" s="1"/>
      <c r="B79"/>
      <c r="C79"/>
      <c r="D79"/>
      <c r="E79"/>
      <c r="F79"/>
      <c r="K79" s="16"/>
    </row>
    <row r="80" spans="1:25" ht="12.95" customHeight="1">
      <c r="A80" s="1"/>
      <c r="B80"/>
      <c r="C80"/>
      <c r="D80"/>
      <c r="E80"/>
      <c r="F80"/>
      <c r="K80" s="16"/>
    </row>
    <row r="81" spans="1:11" ht="12.95" customHeight="1">
      <c r="A81" s="1"/>
      <c r="B81"/>
      <c r="C81"/>
      <c r="D81"/>
      <c r="E81"/>
      <c r="F81"/>
      <c r="K81" s="16"/>
    </row>
    <row r="82" spans="1:11" ht="12.95" customHeight="1">
      <c r="A82" s="1"/>
      <c r="B82"/>
      <c r="C82"/>
      <c r="D82"/>
      <c r="E82"/>
      <c r="F82"/>
      <c r="K82" s="16"/>
    </row>
    <row r="83" spans="1:11" ht="12.95" customHeight="1">
      <c r="A83" s="1"/>
      <c r="B83"/>
      <c r="C83"/>
      <c r="D83"/>
      <c r="E83"/>
      <c r="F83"/>
      <c r="K83" s="16"/>
    </row>
    <row r="84" spans="1:11" ht="12.95" customHeight="1">
      <c r="A84" s="1"/>
      <c r="B84"/>
      <c r="C84"/>
      <c r="D84"/>
      <c r="E84"/>
      <c r="F84"/>
      <c r="K84" s="16"/>
    </row>
    <row r="85" spans="1:11" ht="12.95" customHeight="1">
      <c r="A85" s="1"/>
      <c r="B85"/>
      <c r="C85"/>
      <c r="D85"/>
      <c r="E85"/>
      <c r="F85"/>
      <c r="K85" s="16"/>
    </row>
    <row r="86" spans="1:11" ht="12.95" customHeight="1">
      <c r="A86" s="1"/>
      <c r="B86"/>
      <c r="C86"/>
      <c r="D86"/>
      <c r="E86"/>
      <c r="F86"/>
      <c r="K86" s="16"/>
    </row>
    <row r="87" spans="1:11" ht="12.95" customHeight="1">
      <c r="A87" s="1"/>
      <c r="B87"/>
      <c r="C87"/>
      <c r="D87"/>
      <c r="E87"/>
      <c r="F87"/>
      <c r="K87" s="16"/>
    </row>
    <row r="88" spans="1:11" ht="12.95" customHeight="1">
      <c r="A88" s="1"/>
      <c r="B88"/>
      <c r="C88"/>
      <c r="D88"/>
      <c r="E88"/>
      <c r="F88"/>
      <c r="K88" s="16"/>
    </row>
    <row r="89" spans="1:11" ht="12.95" customHeight="1">
      <c r="A89" s="1"/>
      <c r="B89"/>
      <c r="C89"/>
      <c r="D89"/>
      <c r="E89"/>
      <c r="F89"/>
      <c r="K89" s="16"/>
    </row>
    <row r="90" spans="1:11" ht="12.95" customHeight="1">
      <c r="A90" s="1"/>
      <c r="B90"/>
      <c r="C90"/>
      <c r="D90"/>
      <c r="E90"/>
      <c r="F90"/>
      <c r="K90" s="16"/>
    </row>
    <row r="91" spans="1:11" ht="12.95" customHeight="1">
      <c r="A91" s="1"/>
      <c r="B91"/>
      <c r="C91"/>
      <c r="D91"/>
      <c r="E91"/>
      <c r="F91"/>
      <c r="K91" s="16"/>
    </row>
    <row r="92" spans="1:11" ht="12.95" customHeight="1">
      <c r="A92" s="1"/>
      <c r="B92"/>
      <c r="C92"/>
      <c r="D92"/>
      <c r="E92"/>
      <c r="F92"/>
      <c r="K92" s="16"/>
    </row>
    <row r="93" spans="1:11" ht="12.95" customHeight="1">
      <c r="A93" s="1"/>
      <c r="B93"/>
      <c r="C93"/>
      <c r="D93"/>
      <c r="E93"/>
      <c r="F93"/>
      <c r="K93" s="16"/>
    </row>
    <row r="94" spans="1:11">
      <c r="A94" s="1"/>
      <c r="B94"/>
      <c r="C94"/>
      <c r="D94"/>
      <c r="E94"/>
      <c r="F94"/>
      <c r="K94" s="16"/>
    </row>
    <row r="95" spans="1:11">
      <c r="A95" s="1"/>
      <c r="B95"/>
      <c r="C95"/>
      <c r="D95"/>
      <c r="E95"/>
      <c r="F95"/>
      <c r="K95" s="16"/>
    </row>
    <row r="96" spans="1:11">
      <c r="A96" s="1"/>
      <c r="B96"/>
      <c r="C96"/>
      <c r="D96"/>
      <c r="E96"/>
      <c r="F96"/>
      <c r="K96" s="16"/>
    </row>
    <row r="97" spans="1:11">
      <c r="A97" s="1"/>
      <c r="B97"/>
      <c r="C97"/>
      <c r="D97"/>
      <c r="E97"/>
      <c r="F97"/>
      <c r="K97" s="16"/>
    </row>
    <row r="98" spans="1:11">
      <c r="A98" s="1"/>
      <c r="B98"/>
      <c r="C98"/>
      <c r="D98"/>
      <c r="E98"/>
      <c r="F98"/>
      <c r="K98" s="16"/>
    </row>
    <row r="99" spans="1:11">
      <c r="A99" s="1"/>
      <c r="B99"/>
      <c r="C99"/>
      <c r="D99"/>
      <c r="E99"/>
      <c r="F99"/>
      <c r="K99" s="16"/>
    </row>
    <row r="100" spans="1:11">
      <c r="A100" s="1"/>
      <c r="B100"/>
      <c r="C100"/>
      <c r="D100"/>
      <c r="E100"/>
      <c r="F100"/>
      <c r="K100" s="16"/>
    </row>
    <row r="101" spans="1:11">
      <c r="A101" s="1"/>
      <c r="B101"/>
      <c r="C101"/>
      <c r="D101"/>
      <c r="E101"/>
      <c r="F101"/>
      <c r="K101" s="16"/>
    </row>
    <row r="102" spans="1:11">
      <c r="A102" s="1"/>
      <c r="B102"/>
      <c r="C102"/>
      <c r="D102"/>
      <c r="E102"/>
      <c r="F102"/>
      <c r="K102" s="16"/>
    </row>
    <row r="103" spans="1:11">
      <c r="A103" s="1"/>
      <c r="B103"/>
      <c r="C103"/>
      <c r="D103"/>
      <c r="E103"/>
      <c r="F103"/>
      <c r="K103" s="16"/>
    </row>
    <row r="104" spans="1:11">
      <c r="A104" s="1"/>
      <c r="B104"/>
      <c r="C104"/>
      <c r="D104"/>
      <c r="E104"/>
      <c r="F104"/>
      <c r="K104" s="16"/>
    </row>
    <row r="105" spans="1:11">
      <c r="A105" s="1"/>
      <c r="B105"/>
      <c r="C105"/>
      <c r="D105"/>
      <c r="E105"/>
      <c r="F105"/>
      <c r="K105" s="16"/>
    </row>
    <row r="106" spans="1:11">
      <c r="A106" s="1"/>
      <c r="B106"/>
      <c r="C106"/>
      <c r="D106"/>
      <c r="E106"/>
      <c r="F106"/>
      <c r="K106" s="16"/>
    </row>
    <row r="107" spans="1:11">
      <c r="A107" s="1"/>
      <c r="B107"/>
      <c r="C107"/>
      <c r="D107"/>
      <c r="E107"/>
      <c r="F107"/>
      <c r="K107" s="16"/>
    </row>
    <row r="108" spans="1:11">
      <c r="A108" s="1"/>
      <c r="B108"/>
      <c r="C108"/>
      <c r="D108"/>
      <c r="E108"/>
      <c r="F108"/>
      <c r="K108" s="16"/>
    </row>
    <row r="109" spans="1:11">
      <c r="A109" s="1"/>
      <c r="B109"/>
      <c r="C109"/>
      <c r="D109"/>
      <c r="E109"/>
      <c r="F109"/>
      <c r="K109" s="16"/>
    </row>
    <row r="110" spans="1:11">
      <c r="A110" s="1"/>
      <c r="B110"/>
      <c r="C110"/>
      <c r="D110"/>
      <c r="E110"/>
      <c r="F110"/>
      <c r="K110" s="16"/>
    </row>
    <row r="111" spans="1:11">
      <c r="A111" s="1"/>
      <c r="B111"/>
      <c r="C111"/>
      <c r="D111"/>
      <c r="E111"/>
      <c r="F111"/>
      <c r="K111" s="16"/>
    </row>
    <row r="112" spans="1:11">
      <c r="A112" s="1"/>
      <c r="B112"/>
      <c r="C112"/>
      <c r="D112"/>
      <c r="E112"/>
      <c r="F112"/>
      <c r="K112" s="16"/>
    </row>
    <row r="113" spans="1:11">
      <c r="A113" s="1"/>
      <c r="B113"/>
      <c r="C113"/>
      <c r="D113"/>
      <c r="E113"/>
      <c r="F113"/>
      <c r="K113" s="16"/>
    </row>
    <row r="114" spans="1:11">
      <c r="A114" s="1"/>
      <c r="B114"/>
      <c r="C114"/>
      <c r="D114"/>
      <c r="E114"/>
      <c r="F114"/>
      <c r="K114" s="16"/>
    </row>
    <row r="115" spans="1:11">
      <c r="A115" s="1"/>
      <c r="B115"/>
      <c r="C115"/>
      <c r="D115"/>
      <c r="E115"/>
      <c r="F115"/>
      <c r="K115" s="16"/>
    </row>
    <row r="116" spans="1:11">
      <c r="A116" s="1"/>
      <c r="B116"/>
      <c r="C116"/>
      <c r="D116"/>
      <c r="E116"/>
      <c r="F116"/>
      <c r="K116" s="16"/>
    </row>
    <row r="117" spans="1:11">
      <c r="A117" s="1"/>
      <c r="B117"/>
      <c r="C117"/>
      <c r="D117"/>
      <c r="E117"/>
      <c r="F117"/>
      <c r="K117" s="16"/>
    </row>
    <row r="118" spans="1:11">
      <c r="A118" s="1"/>
      <c r="B118"/>
      <c r="C118"/>
      <c r="D118"/>
      <c r="E118"/>
      <c r="F118"/>
      <c r="K118" s="16"/>
    </row>
    <row r="119" spans="1:11">
      <c r="A119" s="1"/>
      <c r="B119"/>
      <c r="C119"/>
      <c r="D119"/>
      <c r="E119"/>
      <c r="F119"/>
      <c r="K119" s="16"/>
    </row>
    <row r="120" spans="1:11">
      <c r="A120" s="1"/>
      <c r="B120"/>
      <c r="C120"/>
      <c r="D120"/>
      <c r="E120"/>
      <c r="F120"/>
      <c r="K120" s="16"/>
    </row>
    <row r="121" spans="1:11">
      <c r="A121" s="1"/>
      <c r="B121"/>
      <c r="C121"/>
      <c r="D121"/>
      <c r="E121"/>
      <c r="F121"/>
      <c r="K121" s="16"/>
    </row>
    <row r="122" spans="1:11">
      <c r="A122" s="1"/>
      <c r="B122"/>
      <c r="C122"/>
      <c r="D122"/>
      <c r="E122"/>
      <c r="F122"/>
      <c r="K122" s="16"/>
    </row>
    <row r="123" spans="1:11">
      <c r="A123" s="1"/>
      <c r="B123"/>
      <c r="C123"/>
      <c r="D123"/>
      <c r="E123"/>
      <c r="F123"/>
      <c r="K123" s="16"/>
    </row>
    <row r="124" spans="1:11">
      <c r="A124" s="1"/>
      <c r="B124"/>
      <c r="C124"/>
      <c r="D124"/>
      <c r="E124"/>
      <c r="F124"/>
      <c r="K124" s="16"/>
    </row>
    <row r="125" spans="1:11">
      <c r="A125" s="1"/>
      <c r="B125"/>
      <c r="C125"/>
      <c r="D125"/>
      <c r="E125"/>
      <c r="F125"/>
      <c r="K125" s="16"/>
    </row>
    <row r="126" spans="1:11">
      <c r="A126" s="1"/>
      <c r="B126"/>
      <c r="C126"/>
      <c r="D126"/>
      <c r="E126"/>
      <c r="F126"/>
      <c r="K126" s="16"/>
    </row>
    <row r="127" spans="1:11">
      <c r="A127" s="1"/>
      <c r="B127"/>
      <c r="C127"/>
      <c r="D127"/>
      <c r="E127"/>
      <c r="F127"/>
      <c r="K127" s="16"/>
    </row>
    <row r="128" spans="1:11">
      <c r="A128" s="1"/>
      <c r="B128"/>
      <c r="C128"/>
      <c r="D128"/>
      <c r="E128"/>
      <c r="F128"/>
      <c r="K128" s="16"/>
    </row>
    <row r="129" spans="1:11">
      <c r="A129" s="1"/>
      <c r="B129"/>
      <c r="C129"/>
      <c r="D129"/>
      <c r="E129"/>
      <c r="F129"/>
      <c r="K129" s="16"/>
    </row>
    <row r="130" spans="1:11">
      <c r="A130" s="1"/>
      <c r="B130"/>
      <c r="C130"/>
      <c r="D130"/>
      <c r="E130"/>
      <c r="F130"/>
      <c r="K130" s="16"/>
    </row>
    <row r="131" spans="1:11">
      <c r="A131" s="1"/>
      <c r="B131"/>
      <c r="C131"/>
      <c r="D131"/>
      <c r="E131"/>
      <c r="F131"/>
      <c r="K131" s="16"/>
    </row>
    <row r="132" spans="1:11">
      <c r="A132" s="1"/>
      <c r="B132"/>
      <c r="C132"/>
      <c r="D132"/>
      <c r="E132"/>
      <c r="F132"/>
      <c r="K132" s="16"/>
    </row>
    <row r="133" spans="1:11">
      <c r="A133" s="1"/>
      <c r="B133"/>
      <c r="C133"/>
      <c r="D133"/>
      <c r="E133"/>
      <c r="F133"/>
      <c r="K133" s="16"/>
    </row>
    <row r="134" spans="1:11">
      <c r="A134" s="1"/>
      <c r="B134"/>
      <c r="C134"/>
      <c r="D134"/>
      <c r="E134"/>
      <c r="F134"/>
      <c r="K134" s="16"/>
    </row>
    <row r="135" spans="1:11">
      <c r="A135" s="1"/>
      <c r="B135"/>
      <c r="C135"/>
      <c r="D135"/>
      <c r="E135"/>
      <c r="F135"/>
      <c r="K135" s="16"/>
    </row>
    <row r="136" spans="1:11">
      <c r="A136" s="1"/>
      <c r="B136"/>
      <c r="C136"/>
      <c r="D136"/>
      <c r="E136"/>
      <c r="F136"/>
      <c r="K136" s="16"/>
    </row>
    <row r="137" spans="1:11">
      <c r="A137" s="1"/>
      <c r="B137"/>
      <c r="C137"/>
      <c r="D137"/>
      <c r="E137"/>
      <c r="F137"/>
      <c r="K137" s="16"/>
    </row>
    <row r="138" spans="1:11">
      <c r="A138" s="1"/>
      <c r="B138"/>
      <c r="C138"/>
      <c r="D138"/>
      <c r="E138"/>
      <c r="F138"/>
      <c r="K138" s="16"/>
    </row>
    <row r="139" spans="1:11">
      <c r="A139" s="1"/>
      <c r="B139"/>
      <c r="C139"/>
      <c r="D139"/>
      <c r="E139"/>
      <c r="F139"/>
      <c r="K139" s="16"/>
    </row>
    <row r="140" spans="1:11">
      <c r="A140" s="1"/>
      <c r="B140"/>
      <c r="C140"/>
      <c r="D140"/>
      <c r="E140"/>
      <c r="F140"/>
      <c r="K140" s="16"/>
    </row>
    <row r="141" spans="1:11">
      <c r="A141" s="1"/>
      <c r="B141"/>
      <c r="C141"/>
      <c r="D141"/>
      <c r="E141"/>
      <c r="F141"/>
      <c r="K141" s="16"/>
    </row>
    <row r="142" spans="1:11">
      <c r="A142" s="1"/>
      <c r="B142"/>
      <c r="C142"/>
      <c r="D142"/>
      <c r="E142"/>
      <c r="F142"/>
      <c r="K142" s="16"/>
    </row>
    <row r="143" spans="1:11">
      <c r="A143" s="1"/>
      <c r="B143"/>
      <c r="C143"/>
      <c r="D143"/>
      <c r="E143"/>
      <c r="F143"/>
      <c r="K143" s="16"/>
    </row>
    <row r="144" spans="1:11">
      <c r="A144" s="1"/>
      <c r="B144"/>
      <c r="C144"/>
      <c r="D144"/>
      <c r="E144"/>
      <c r="F144"/>
      <c r="K144" s="16"/>
    </row>
    <row r="145" spans="1:11">
      <c r="A145" s="1"/>
      <c r="B145"/>
      <c r="C145"/>
      <c r="D145"/>
      <c r="E145"/>
      <c r="F145"/>
      <c r="K145" s="16"/>
    </row>
    <row r="146" spans="1:11">
      <c r="A146" s="1"/>
      <c r="B146"/>
      <c r="C146"/>
      <c r="D146"/>
      <c r="E146"/>
      <c r="F146"/>
      <c r="K146" s="16"/>
    </row>
    <row r="147" spans="1:11">
      <c r="A147" s="1"/>
      <c r="B147"/>
      <c r="C147"/>
      <c r="D147"/>
      <c r="E147"/>
      <c r="F147"/>
      <c r="K147" s="16"/>
    </row>
    <row r="148" spans="1:11">
      <c r="A148" s="1"/>
      <c r="B148"/>
      <c r="C148"/>
      <c r="D148"/>
      <c r="E148"/>
      <c r="F148"/>
      <c r="K148" s="16"/>
    </row>
    <row r="149" spans="1:11">
      <c r="A149" s="1"/>
      <c r="B149"/>
      <c r="C149"/>
      <c r="D149"/>
      <c r="E149"/>
      <c r="F149"/>
      <c r="K149" s="16"/>
    </row>
    <row r="150" spans="1:11">
      <c r="A150" s="1"/>
      <c r="B150"/>
      <c r="C150"/>
      <c r="D150"/>
      <c r="E150"/>
      <c r="F150"/>
      <c r="K150" s="16"/>
    </row>
    <row r="151" spans="1:11">
      <c r="A151" s="1"/>
      <c r="B151"/>
      <c r="C151"/>
      <c r="D151"/>
      <c r="E151"/>
      <c r="F151"/>
      <c r="K151" s="16"/>
    </row>
    <row r="152" spans="1:11">
      <c r="A152" s="1"/>
      <c r="B152"/>
      <c r="C152"/>
      <c r="D152"/>
      <c r="E152"/>
      <c r="F152"/>
      <c r="K152" s="16"/>
    </row>
    <row r="153" spans="1:11">
      <c r="A153" s="1"/>
      <c r="B153"/>
      <c r="C153"/>
      <c r="D153"/>
      <c r="E153"/>
      <c r="F153"/>
      <c r="K153" s="16"/>
    </row>
    <row r="154" spans="1:11">
      <c r="A154" s="1"/>
      <c r="B154"/>
      <c r="C154"/>
      <c r="D154"/>
      <c r="E154"/>
      <c r="F154"/>
      <c r="K154" s="16"/>
    </row>
    <row r="155" spans="1:11">
      <c r="A155" s="1"/>
      <c r="B155"/>
      <c r="C155"/>
      <c r="D155"/>
      <c r="E155"/>
      <c r="F155"/>
      <c r="K155" s="16"/>
    </row>
    <row r="156" spans="1:11">
      <c r="A156" s="1"/>
      <c r="B156"/>
      <c r="C156"/>
      <c r="D156"/>
      <c r="E156"/>
      <c r="F156"/>
      <c r="K156" s="16"/>
    </row>
    <row r="157" spans="1:11">
      <c r="A157" s="1"/>
      <c r="B157"/>
      <c r="C157"/>
      <c r="D157"/>
      <c r="E157"/>
      <c r="F157"/>
      <c r="K157" s="16"/>
    </row>
    <row r="158" spans="1:11">
      <c r="A158" s="1"/>
      <c r="B158"/>
      <c r="C158"/>
      <c r="D158"/>
      <c r="E158"/>
      <c r="F158"/>
      <c r="K158" s="16"/>
    </row>
    <row r="159" spans="1:11">
      <c r="A159" s="1"/>
      <c r="B159"/>
      <c r="C159"/>
      <c r="D159"/>
      <c r="E159"/>
      <c r="F159"/>
      <c r="K159" s="16"/>
    </row>
    <row r="160" spans="1:11">
      <c r="A160" s="1"/>
      <c r="B160"/>
      <c r="C160"/>
      <c r="D160"/>
      <c r="E160"/>
      <c r="F160"/>
      <c r="K160" s="16"/>
    </row>
    <row r="161" spans="1:11">
      <c r="A161" s="1"/>
      <c r="B161"/>
      <c r="C161"/>
      <c r="D161"/>
      <c r="E161"/>
      <c r="F161"/>
      <c r="K161" s="16"/>
    </row>
    <row r="162" spans="1:11">
      <c r="A162" s="1"/>
      <c r="B162"/>
      <c r="C162"/>
      <c r="D162"/>
      <c r="E162"/>
      <c r="F162"/>
      <c r="K162" s="16"/>
    </row>
    <row r="163" spans="1:11">
      <c r="A163" s="1"/>
      <c r="B163"/>
      <c r="C163"/>
      <c r="D163"/>
      <c r="E163"/>
      <c r="F163"/>
      <c r="K163" s="16"/>
    </row>
    <row r="164" spans="1:11">
      <c r="A164" s="1"/>
      <c r="B164"/>
      <c r="C164"/>
      <c r="D164"/>
      <c r="E164"/>
      <c r="F164"/>
      <c r="K164" s="16"/>
    </row>
    <row r="165" spans="1:11">
      <c r="A165" s="1"/>
      <c r="B165"/>
      <c r="C165"/>
      <c r="D165"/>
      <c r="E165"/>
      <c r="F165"/>
      <c r="K165" s="16"/>
    </row>
    <row r="166" spans="1:11">
      <c r="A166" s="1"/>
      <c r="B166"/>
      <c r="C166"/>
      <c r="D166"/>
      <c r="E166"/>
      <c r="F166"/>
      <c r="K166" s="16"/>
    </row>
    <row r="167" spans="1:11">
      <c r="A167" s="1"/>
      <c r="B167"/>
      <c r="C167"/>
      <c r="D167"/>
      <c r="E167"/>
      <c r="F167"/>
      <c r="K167" s="16"/>
    </row>
    <row r="168" spans="1:11">
      <c r="A168" s="1"/>
      <c r="B168"/>
      <c r="C168"/>
      <c r="D168"/>
      <c r="E168"/>
      <c r="F168"/>
      <c r="K168" s="16"/>
    </row>
    <row r="169" spans="1:11">
      <c r="A169" s="1"/>
      <c r="B169"/>
      <c r="C169"/>
      <c r="D169"/>
      <c r="E169"/>
      <c r="F169"/>
      <c r="K169" s="16"/>
    </row>
    <row r="170" spans="1:11">
      <c r="A170" s="1"/>
      <c r="B170"/>
      <c r="C170"/>
      <c r="D170"/>
      <c r="E170"/>
      <c r="F170"/>
      <c r="K170" s="16"/>
    </row>
    <row r="171" spans="1:11">
      <c r="A171" s="1"/>
      <c r="B171"/>
      <c r="C171"/>
      <c r="D171"/>
      <c r="E171"/>
      <c r="F171"/>
      <c r="K171" s="16"/>
    </row>
    <row r="172" spans="1:11">
      <c r="A172" s="1"/>
      <c r="B172"/>
      <c r="C172"/>
      <c r="D172"/>
      <c r="E172"/>
      <c r="F172"/>
      <c r="K172" s="16"/>
    </row>
    <row r="173" spans="1:11">
      <c r="A173" s="1"/>
      <c r="B173"/>
      <c r="C173"/>
      <c r="D173"/>
      <c r="E173"/>
      <c r="F173"/>
      <c r="K173" s="16"/>
    </row>
    <row r="174" spans="1:11">
      <c r="A174" s="1"/>
      <c r="B174"/>
      <c r="C174"/>
      <c r="D174"/>
      <c r="E174"/>
      <c r="F174"/>
      <c r="K174" s="16"/>
    </row>
    <row r="175" spans="1:11">
      <c r="A175" s="1"/>
      <c r="B175"/>
      <c r="C175"/>
      <c r="D175"/>
      <c r="E175"/>
      <c r="F175"/>
      <c r="K175" s="16"/>
    </row>
    <row r="176" spans="1:11">
      <c r="A176" s="1"/>
      <c r="B176"/>
      <c r="C176"/>
      <c r="D176"/>
      <c r="E176"/>
      <c r="F176"/>
      <c r="K176" s="16"/>
    </row>
    <row r="177" spans="1:11">
      <c r="A177" s="1"/>
      <c r="B177"/>
      <c r="C177"/>
      <c r="D177"/>
      <c r="E177"/>
      <c r="F177"/>
      <c r="K177" s="16"/>
    </row>
    <row r="178" spans="1:11">
      <c r="A178" s="1"/>
      <c r="B178"/>
      <c r="C178"/>
      <c r="D178"/>
      <c r="E178"/>
      <c r="F178"/>
      <c r="K178" s="16"/>
    </row>
    <row r="179" spans="1:11">
      <c r="A179" s="1"/>
      <c r="B179"/>
      <c r="C179"/>
      <c r="D179"/>
      <c r="E179"/>
      <c r="F179"/>
      <c r="K179" s="16"/>
    </row>
    <row r="180" spans="1:11">
      <c r="A180" s="1"/>
      <c r="B180"/>
      <c r="C180"/>
      <c r="D180"/>
      <c r="E180"/>
      <c r="F180"/>
      <c r="K180" s="16"/>
    </row>
    <row r="181" spans="1:11">
      <c r="A181" s="1"/>
      <c r="B181"/>
      <c r="C181"/>
      <c r="D181"/>
      <c r="E181"/>
      <c r="F181"/>
      <c r="K181" s="16"/>
    </row>
    <row r="182" spans="1:11">
      <c r="A182" s="1"/>
      <c r="B182"/>
      <c r="C182"/>
      <c r="D182"/>
      <c r="E182"/>
      <c r="F182"/>
      <c r="K182" s="16"/>
    </row>
    <row r="183" spans="1:11">
      <c r="A183" s="1"/>
      <c r="B183"/>
      <c r="C183"/>
      <c r="D183"/>
      <c r="E183"/>
      <c r="F183"/>
      <c r="K183" s="16"/>
    </row>
    <row r="184" spans="1:11">
      <c r="A184" s="1"/>
      <c r="B184"/>
      <c r="C184"/>
      <c r="D184"/>
      <c r="E184"/>
      <c r="F184"/>
      <c r="K184" s="16"/>
    </row>
    <row r="185" spans="1:11">
      <c r="A185" s="1"/>
      <c r="B185"/>
      <c r="C185"/>
      <c r="D185"/>
      <c r="E185"/>
      <c r="F185"/>
      <c r="K185" s="16"/>
    </row>
    <row r="186" spans="1:11">
      <c r="A186" s="1"/>
      <c r="B186"/>
      <c r="C186"/>
      <c r="D186"/>
      <c r="E186"/>
      <c r="F186"/>
      <c r="K186" s="16"/>
    </row>
    <row r="187" spans="1:11">
      <c r="A187" s="1"/>
      <c r="B187"/>
      <c r="C187"/>
      <c r="D187"/>
      <c r="E187"/>
      <c r="F187"/>
      <c r="K187" s="16"/>
    </row>
    <row r="188" spans="1:11">
      <c r="A188" s="1"/>
      <c r="B188"/>
      <c r="C188"/>
      <c r="D188"/>
      <c r="E188"/>
      <c r="F188"/>
      <c r="K188" s="16"/>
    </row>
    <row r="189" spans="1:11">
      <c r="A189" s="1"/>
      <c r="B189"/>
      <c r="C189"/>
      <c r="D189"/>
      <c r="E189"/>
      <c r="F189"/>
      <c r="K189" s="16"/>
    </row>
    <row r="190" spans="1:11">
      <c r="A190" s="1"/>
      <c r="B190"/>
      <c r="C190"/>
      <c r="D190"/>
      <c r="E190"/>
      <c r="F190"/>
      <c r="K190" s="16"/>
    </row>
    <row r="191" spans="1:11">
      <c r="A191" s="1"/>
      <c r="B191"/>
      <c r="C191"/>
      <c r="D191"/>
      <c r="E191"/>
      <c r="F191"/>
      <c r="K191" s="16"/>
    </row>
    <row r="192" spans="1:11">
      <c r="A192" s="1"/>
      <c r="B192"/>
      <c r="C192"/>
      <c r="D192"/>
      <c r="E192"/>
      <c r="F192"/>
      <c r="K192" s="16"/>
    </row>
    <row r="193" spans="1:11">
      <c r="A193" s="1"/>
      <c r="B193"/>
      <c r="C193"/>
      <c r="D193"/>
      <c r="E193"/>
      <c r="F193"/>
      <c r="K193" s="16"/>
    </row>
    <row r="194" spans="1:11">
      <c r="A194" s="1"/>
      <c r="B194"/>
      <c r="C194"/>
      <c r="D194"/>
      <c r="E194"/>
      <c r="F194"/>
      <c r="K194" s="16"/>
    </row>
    <row r="195" spans="1:11">
      <c r="A195" s="1"/>
      <c r="B195"/>
      <c r="C195"/>
      <c r="D195"/>
      <c r="E195"/>
      <c r="F195"/>
      <c r="K195" s="16"/>
    </row>
    <row r="196" spans="1:11">
      <c r="A196" s="1"/>
      <c r="B196"/>
      <c r="C196"/>
      <c r="D196"/>
      <c r="E196"/>
      <c r="F196"/>
      <c r="K196" s="16"/>
    </row>
    <row r="197" spans="1:11">
      <c r="A197" s="1"/>
      <c r="B197"/>
      <c r="C197"/>
      <c r="D197"/>
      <c r="E197"/>
      <c r="F197"/>
      <c r="K197" s="16"/>
    </row>
    <row r="198" spans="1:11">
      <c r="A198" s="1"/>
      <c r="B198"/>
      <c r="C198"/>
      <c r="D198"/>
      <c r="E198"/>
      <c r="F198"/>
      <c r="K198" s="16"/>
    </row>
    <row r="199" spans="1:11">
      <c r="A199" s="1"/>
      <c r="B199"/>
      <c r="C199"/>
      <c r="D199"/>
      <c r="E199"/>
      <c r="F199"/>
      <c r="K199" s="16"/>
    </row>
    <row r="200" spans="1:11">
      <c r="A200" s="1"/>
      <c r="B200"/>
      <c r="C200"/>
      <c r="D200"/>
      <c r="E200"/>
      <c r="F200"/>
      <c r="K200" s="16"/>
    </row>
    <row r="201" spans="1:11">
      <c r="A201" s="1"/>
      <c r="B201"/>
      <c r="C201"/>
      <c r="D201"/>
      <c r="E201"/>
      <c r="F201"/>
      <c r="K201" s="16"/>
    </row>
    <row r="202" spans="1:11">
      <c r="A202" s="1"/>
      <c r="B202"/>
      <c r="C202"/>
      <c r="D202"/>
      <c r="E202"/>
      <c r="F202"/>
      <c r="K202" s="16"/>
    </row>
    <row r="203" spans="1:11">
      <c r="A203" s="1"/>
      <c r="B203"/>
      <c r="C203"/>
      <c r="D203"/>
      <c r="E203"/>
      <c r="F203"/>
      <c r="K203" s="16"/>
    </row>
    <row r="204" spans="1:11">
      <c r="A204" s="1"/>
      <c r="B204"/>
      <c r="C204"/>
      <c r="D204"/>
      <c r="E204"/>
      <c r="F204"/>
      <c r="K204" s="16"/>
    </row>
    <row r="205" spans="1:11">
      <c r="A205" s="1"/>
      <c r="B205"/>
      <c r="C205"/>
      <c r="D205"/>
      <c r="E205"/>
      <c r="F205"/>
      <c r="K205" s="16"/>
    </row>
    <row r="206" spans="1:11">
      <c r="A206" s="1"/>
      <c r="B206"/>
      <c r="C206"/>
      <c r="D206"/>
      <c r="E206"/>
      <c r="F206"/>
      <c r="K206" s="16"/>
    </row>
    <row r="207" spans="1:11">
      <c r="A207" s="1"/>
      <c r="B207"/>
      <c r="C207"/>
      <c r="D207"/>
      <c r="E207"/>
      <c r="F207"/>
      <c r="K207" s="16"/>
    </row>
    <row r="208" spans="1:11">
      <c r="A208" s="1"/>
      <c r="B208"/>
      <c r="C208"/>
      <c r="D208"/>
      <c r="E208"/>
      <c r="F208"/>
      <c r="K208" s="16"/>
    </row>
    <row r="209" spans="1:11">
      <c r="A209" s="1"/>
      <c r="B209"/>
      <c r="C209"/>
      <c r="D209"/>
      <c r="E209"/>
      <c r="F209"/>
      <c r="K209" s="16"/>
    </row>
    <row r="210" spans="1:11">
      <c r="A210" s="1"/>
      <c r="B210"/>
      <c r="C210"/>
      <c r="D210"/>
      <c r="E210"/>
      <c r="F210"/>
      <c r="K210" s="16"/>
    </row>
    <row r="211" spans="1:11">
      <c r="A211" s="1"/>
      <c r="B211"/>
      <c r="C211"/>
      <c r="D211"/>
      <c r="E211"/>
      <c r="F211"/>
      <c r="K211" s="16"/>
    </row>
    <row r="212" spans="1:11">
      <c r="A212" s="1"/>
      <c r="B212"/>
      <c r="C212"/>
      <c r="D212"/>
      <c r="E212"/>
      <c r="F212"/>
      <c r="K212" s="16"/>
    </row>
    <row r="213" spans="1:11">
      <c r="A213" s="1"/>
      <c r="B213"/>
      <c r="C213"/>
      <c r="D213"/>
      <c r="E213"/>
      <c r="F213"/>
      <c r="K213" s="16"/>
    </row>
    <row r="214" spans="1:11">
      <c r="A214" s="1"/>
      <c r="B214"/>
      <c r="C214"/>
      <c r="D214"/>
      <c r="E214"/>
      <c r="F214"/>
      <c r="K214" s="16"/>
    </row>
    <row r="215" spans="1:11">
      <c r="A215" s="1"/>
      <c r="B215"/>
      <c r="C215"/>
      <c r="D215"/>
      <c r="E215"/>
      <c r="F215"/>
      <c r="K215" s="16"/>
    </row>
    <row r="216" spans="1:11">
      <c r="A216" s="1"/>
      <c r="B216"/>
      <c r="C216"/>
      <c r="D216"/>
      <c r="E216"/>
      <c r="F216"/>
      <c r="K216" s="16"/>
    </row>
    <row r="217" spans="1:11">
      <c r="A217" s="1"/>
      <c r="B217"/>
      <c r="C217"/>
      <c r="D217"/>
      <c r="E217"/>
      <c r="F217"/>
      <c r="K217" s="16"/>
    </row>
    <row r="218" spans="1:11">
      <c r="A218" s="1"/>
      <c r="B218"/>
      <c r="C218"/>
      <c r="D218"/>
      <c r="E218"/>
      <c r="F218"/>
      <c r="K218" s="16"/>
    </row>
    <row r="219" spans="1:11">
      <c r="A219" s="1"/>
      <c r="B219"/>
      <c r="C219"/>
      <c r="D219"/>
      <c r="E219"/>
      <c r="F219"/>
      <c r="K219" s="16"/>
    </row>
    <row r="220" spans="1:11">
      <c r="A220" s="1"/>
      <c r="B220"/>
      <c r="C220"/>
      <c r="D220"/>
      <c r="E220"/>
      <c r="F220"/>
      <c r="K220" s="16"/>
    </row>
    <row r="221" spans="1:11">
      <c r="A221" s="1"/>
      <c r="B221"/>
      <c r="C221"/>
      <c r="D221"/>
      <c r="E221"/>
      <c r="F221"/>
      <c r="K221" s="16"/>
    </row>
    <row r="222" spans="1:11">
      <c r="A222" s="1"/>
      <c r="B222"/>
      <c r="C222"/>
      <c r="D222"/>
      <c r="E222"/>
      <c r="F222"/>
      <c r="K222" s="16"/>
    </row>
    <row r="223" spans="1:11">
      <c r="A223" s="1"/>
      <c r="B223"/>
      <c r="C223"/>
      <c r="D223"/>
      <c r="E223"/>
      <c r="F223"/>
      <c r="K223" s="16"/>
    </row>
    <row r="224" spans="1:11">
      <c r="A224" s="1"/>
      <c r="B224"/>
      <c r="C224"/>
      <c r="D224"/>
      <c r="E224"/>
      <c r="F224"/>
      <c r="K224" s="16"/>
    </row>
    <row r="225" spans="1:11">
      <c r="A225" s="1"/>
      <c r="B225"/>
      <c r="C225"/>
      <c r="D225"/>
      <c r="E225"/>
      <c r="F225"/>
      <c r="K225" s="16"/>
    </row>
    <row r="226" spans="1:11">
      <c r="A226" s="1"/>
      <c r="B226"/>
      <c r="C226"/>
      <c r="D226"/>
      <c r="E226"/>
      <c r="F226"/>
      <c r="K226" s="16"/>
    </row>
    <row r="227" spans="1:11">
      <c r="A227" s="1"/>
      <c r="B227"/>
      <c r="C227"/>
      <c r="D227"/>
      <c r="E227"/>
      <c r="F227"/>
      <c r="K227" s="16"/>
    </row>
    <row r="228" spans="1:11">
      <c r="A228" s="1"/>
      <c r="B228"/>
      <c r="C228"/>
      <c r="D228"/>
      <c r="E228"/>
      <c r="F228"/>
      <c r="K228" s="16"/>
    </row>
    <row r="229" spans="1:11">
      <c r="A229" s="1"/>
      <c r="B229"/>
      <c r="C229"/>
      <c r="D229"/>
      <c r="E229"/>
      <c r="F229"/>
      <c r="K229" s="16"/>
    </row>
    <row r="230" spans="1:11">
      <c r="A230" s="1"/>
      <c r="B230"/>
      <c r="C230"/>
      <c r="D230"/>
      <c r="E230"/>
      <c r="F230"/>
      <c r="K230" s="16"/>
    </row>
    <row r="231" spans="1:11">
      <c r="A231" s="1"/>
      <c r="B231"/>
      <c r="C231"/>
      <c r="D231"/>
      <c r="E231"/>
      <c r="F231"/>
      <c r="K231" s="16"/>
    </row>
    <row r="232" spans="1:11">
      <c r="A232" s="1"/>
      <c r="B232"/>
      <c r="C232"/>
      <c r="D232"/>
      <c r="E232"/>
      <c r="F232"/>
      <c r="K232" s="16"/>
    </row>
    <row r="233" spans="1:11">
      <c r="A233" s="1"/>
      <c r="B233"/>
      <c r="C233"/>
      <c r="D233"/>
      <c r="E233"/>
      <c r="F233"/>
      <c r="K233" s="16"/>
    </row>
    <row r="234" spans="1:11">
      <c r="A234" s="1"/>
      <c r="B234"/>
      <c r="C234"/>
      <c r="D234"/>
      <c r="E234"/>
      <c r="F234"/>
      <c r="K234" s="16"/>
    </row>
    <row r="235" spans="1:11">
      <c r="A235" s="1"/>
      <c r="B235"/>
      <c r="C235"/>
      <c r="D235"/>
      <c r="E235"/>
      <c r="F235"/>
      <c r="K235" s="16"/>
    </row>
    <row r="236" spans="1:11">
      <c r="A236" s="1"/>
      <c r="B236"/>
      <c r="C236"/>
      <c r="D236"/>
      <c r="E236"/>
      <c r="F236"/>
      <c r="K236" s="16"/>
    </row>
    <row r="237" spans="1:11">
      <c r="A237" s="1"/>
      <c r="B237"/>
      <c r="C237"/>
      <c r="D237"/>
      <c r="E237"/>
      <c r="F237"/>
      <c r="K237" s="16"/>
    </row>
    <row r="238" spans="1:11">
      <c r="A238" s="1"/>
      <c r="B238"/>
      <c r="C238"/>
      <c r="D238"/>
      <c r="E238"/>
      <c r="F238"/>
      <c r="K238" s="16"/>
    </row>
    <row r="239" spans="1:11">
      <c r="A239" s="1"/>
      <c r="B239"/>
      <c r="C239"/>
      <c r="D239"/>
      <c r="E239"/>
      <c r="F239"/>
      <c r="K239" s="16"/>
    </row>
    <row r="240" spans="1:11">
      <c r="A240" s="1"/>
      <c r="B240"/>
      <c r="C240"/>
      <c r="D240"/>
      <c r="E240"/>
      <c r="F240"/>
      <c r="K240" s="16"/>
    </row>
    <row r="241" spans="1:11">
      <c r="A241" s="1"/>
      <c r="B241"/>
      <c r="C241"/>
      <c r="D241"/>
      <c r="E241"/>
      <c r="F241"/>
      <c r="K241" s="16"/>
    </row>
    <row r="242" spans="1:11">
      <c r="A242" s="1"/>
      <c r="B242"/>
      <c r="C242"/>
      <c r="D242"/>
      <c r="E242"/>
      <c r="F242"/>
      <c r="K242" s="16"/>
    </row>
    <row r="243" spans="1:11">
      <c r="A243" s="1"/>
      <c r="B243"/>
      <c r="C243"/>
      <c r="D243"/>
      <c r="E243"/>
      <c r="F243"/>
      <c r="K243" s="16"/>
    </row>
    <row r="244" spans="1:11">
      <c r="A244" s="1"/>
      <c r="B244"/>
      <c r="C244"/>
      <c r="D244"/>
      <c r="E244"/>
      <c r="F244"/>
      <c r="K244" s="16"/>
    </row>
    <row r="245" spans="1:11">
      <c r="A245" s="1"/>
      <c r="B245"/>
      <c r="C245"/>
      <c r="D245"/>
      <c r="E245"/>
      <c r="F245"/>
      <c r="K245" s="16"/>
    </row>
    <row r="246" spans="1:11">
      <c r="A246" s="1"/>
      <c r="B246"/>
      <c r="C246"/>
      <c r="D246"/>
      <c r="E246"/>
      <c r="F246"/>
      <c r="K246" s="16"/>
    </row>
    <row r="247" spans="1:11">
      <c r="A247" s="1"/>
      <c r="B247"/>
      <c r="C247"/>
      <c r="D247"/>
      <c r="E247"/>
      <c r="F247"/>
      <c r="K247" s="16"/>
    </row>
    <row r="248" spans="1:11">
      <c r="A248" s="1"/>
      <c r="B248"/>
      <c r="C248"/>
      <c r="D248"/>
      <c r="E248"/>
      <c r="F248"/>
      <c r="K248" s="16"/>
    </row>
    <row r="249" spans="1:11">
      <c r="A249" s="1"/>
      <c r="B249"/>
      <c r="C249"/>
      <c r="D249"/>
      <c r="E249"/>
      <c r="F249"/>
      <c r="K249" s="16"/>
    </row>
    <row r="250" spans="1:11">
      <c r="A250" s="1"/>
      <c r="B250"/>
      <c r="C250"/>
      <c r="D250"/>
      <c r="E250"/>
      <c r="F250"/>
      <c r="K250" s="16"/>
    </row>
    <row r="251" spans="1:11">
      <c r="A251" s="1"/>
      <c r="B251"/>
      <c r="C251"/>
      <c r="D251"/>
      <c r="E251"/>
      <c r="F251"/>
      <c r="K251" s="16"/>
    </row>
    <row r="252" spans="1:11">
      <c r="A252" s="1"/>
      <c r="B252"/>
      <c r="C252"/>
      <c r="D252"/>
      <c r="E252"/>
      <c r="F252"/>
      <c r="K252" s="16"/>
    </row>
    <row r="253" spans="1:11">
      <c r="A253" s="1"/>
      <c r="B253"/>
      <c r="C253"/>
      <c r="D253"/>
      <c r="E253"/>
      <c r="F253"/>
      <c r="K253" s="16"/>
    </row>
    <row r="254" spans="1:11">
      <c r="A254" s="1"/>
      <c r="B254"/>
      <c r="C254"/>
      <c r="D254"/>
      <c r="E254"/>
      <c r="F254"/>
      <c r="K254" s="16"/>
    </row>
    <row r="255" spans="1:11">
      <c r="A255" s="1"/>
      <c r="B255"/>
      <c r="C255"/>
      <c r="D255"/>
      <c r="E255"/>
      <c r="F255"/>
      <c r="K255" s="16"/>
    </row>
    <row r="256" spans="1:11">
      <c r="A256" s="1"/>
      <c r="B256"/>
      <c r="C256"/>
      <c r="D256"/>
      <c r="E256"/>
      <c r="F256"/>
      <c r="K256" s="16"/>
    </row>
    <row r="257" spans="1:11">
      <c r="A257" s="1"/>
      <c r="B257"/>
      <c r="C257"/>
      <c r="D257"/>
      <c r="E257"/>
      <c r="F257"/>
      <c r="K257" s="16"/>
    </row>
    <row r="258" spans="1:11">
      <c r="A258" s="1"/>
      <c r="B258"/>
      <c r="C258"/>
      <c r="D258"/>
      <c r="E258"/>
      <c r="F258"/>
      <c r="K258" s="16"/>
    </row>
    <row r="259" spans="1:11">
      <c r="A259" s="1"/>
      <c r="B259"/>
      <c r="C259"/>
      <c r="D259"/>
      <c r="E259"/>
      <c r="F259"/>
      <c r="K259" s="16"/>
    </row>
    <row r="260" spans="1:11">
      <c r="A260" s="1"/>
      <c r="B260"/>
      <c r="C260"/>
      <c r="D260"/>
      <c r="E260"/>
      <c r="F260"/>
      <c r="K260" s="16"/>
    </row>
    <row r="261" spans="1:11">
      <c r="A261" s="1"/>
      <c r="B261"/>
      <c r="C261"/>
      <c r="D261"/>
      <c r="E261"/>
      <c r="F261"/>
      <c r="K261" s="16"/>
    </row>
    <row r="262" spans="1:11">
      <c r="A262" s="1"/>
      <c r="B262"/>
      <c r="C262"/>
      <c r="D262"/>
      <c r="E262"/>
      <c r="F262"/>
      <c r="K262" s="16"/>
    </row>
    <row r="263" spans="1:11">
      <c r="A263" s="1"/>
      <c r="B263"/>
      <c r="C263"/>
      <c r="D263"/>
      <c r="E263"/>
      <c r="F263"/>
      <c r="K263" s="16"/>
    </row>
    <row r="264" spans="1:11">
      <c r="A264" s="1"/>
      <c r="B264"/>
      <c r="C264"/>
      <c r="D264"/>
      <c r="E264"/>
      <c r="F264"/>
      <c r="K264" s="16"/>
    </row>
    <row r="265" spans="1:11">
      <c r="A265" s="1"/>
      <c r="B265"/>
      <c r="C265"/>
      <c r="D265"/>
      <c r="E265"/>
      <c r="F265"/>
      <c r="K265" s="16"/>
    </row>
    <row r="266" spans="1:11">
      <c r="A266" s="1"/>
      <c r="B266"/>
      <c r="C266"/>
      <c r="D266"/>
      <c r="E266"/>
      <c r="F266"/>
      <c r="K266" s="16"/>
    </row>
    <row r="267" spans="1:11">
      <c r="A267" s="1"/>
      <c r="B267"/>
      <c r="C267"/>
      <c r="D267"/>
      <c r="E267"/>
      <c r="F267"/>
      <c r="K267" s="16"/>
    </row>
    <row r="268" spans="1:11">
      <c r="A268" s="1"/>
      <c r="B268"/>
      <c r="C268"/>
      <c r="D268"/>
      <c r="E268"/>
      <c r="F268"/>
      <c r="K268" s="16"/>
    </row>
    <row r="269" spans="1:11">
      <c r="A269" s="1"/>
      <c r="B269"/>
      <c r="C269"/>
      <c r="D269"/>
      <c r="E269"/>
      <c r="F269"/>
      <c r="K269" s="16"/>
    </row>
    <row r="270" spans="1:11">
      <c r="A270" s="1"/>
      <c r="B270"/>
      <c r="C270"/>
      <c r="D270"/>
      <c r="E270"/>
      <c r="F270"/>
      <c r="K270" s="16"/>
    </row>
    <row r="271" spans="1:11">
      <c r="A271" s="1"/>
      <c r="B271"/>
      <c r="C271"/>
      <c r="D271"/>
      <c r="E271"/>
      <c r="F271"/>
      <c r="K271" s="16"/>
    </row>
    <row r="272" spans="1:11">
      <c r="A272" s="1"/>
      <c r="B272"/>
      <c r="C272"/>
      <c r="D272"/>
      <c r="E272"/>
      <c r="F272"/>
      <c r="K272" s="16"/>
    </row>
    <row r="273" spans="1:11">
      <c r="A273" s="1"/>
      <c r="B273"/>
      <c r="C273"/>
      <c r="D273"/>
      <c r="E273"/>
      <c r="F273"/>
      <c r="K273" s="16"/>
    </row>
    <row r="274" spans="1:11">
      <c r="A274" s="1"/>
      <c r="B274"/>
      <c r="C274"/>
      <c r="D274"/>
      <c r="E274"/>
      <c r="F274"/>
      <c r="K274" s="16"/>
    </row>
    <row r="275" spans="1:11">
      <c r="A275" s="1"/>
      <c r="B275"/>
      <c r="C275"/>
      <c r="D275"/>
      <c r="E275"/>
      <c r="F275"/>
      <c r="K275" s="16"/>
    </row>
    <row r="276" spans="1:11">
      <c r="A276" s="1"/>
      <c r="B276"/>
      <c r="C276"/>
      <c r="D276"/>
      <c r="E276"/>
      <c r="F276"/>
      <c r="K276" s="16"/>
    </row>
    <row r="277" spans="1:11">
      <c r="A277" s="1"/>
      <c r="B277"/>
      <c r="C277"/>
      <c r="D277"/>
      <c r="E277"/>
      <c r="F277"/>
      <c r="K277" s="16"/>
    </row>
    <row r="278" spans="1:11">
      <c r="A278" s="1"/>
      <c r="B278"/>
      <c r="C278"/>
      <c r="D278"/>
      <c r="E278"/>
      <c r="F278"/>
      <c r="K278" s="16"/>
    </row>
    <row r="279" spans="1:11">
      <c r="A279" s="1"/>
      <c r="B279"/>
      <c r="C279"/>
      <c r="D279"/>
      <c r="E279"/>
      <c r="F279"/>
      <c r="K279" s="16"/>
    </row>
    <row r="280" spans="1:11">
      <c r="A280" s="1"/>
      <c r="B280"/>
      <c r="C280"/>
      <c r="D280"/>
      <c r="E280"/>
      <c r="F280"/>
      <c r="K280" s="16"/>
    </row>
    <row r="281" spans="1:11">
      <c r="A281" s="1"/>
      <c r="B281"/>
      <c r="C281"/>
      <c r="D281"/>
      <c r="E281"/>
      <c r="F281"/>
      <c r="K281" s="16"/>
    </row>
    <row r="282" spans="1:11">
      <c r="A282" s="1"/>
      <c r="B282"/>
      <c r="C282"/>
      <c r="D282"/>
      <c r="E282"/>
      <c r="F282"/>
      <c r="K282" s="16"/>
    </row>
    <row r="283" spans="1:11">
      <c r="A283" s="1"/>
      <c r="B283"/>
      <c r="C283"/>
      <c r="D283"/>
      <c r="E283"/>
      <c r="F283"/>
      <c r="K283" s="16"/>
    </row>
    <row r="284" spans="1:11">
      <c r="A284" s="1"/>
      <c r="B284"/>
      <c r="C284"/>
      <c r="D284"/>
      <c r="E284"/>
      <c r="F284"/>
      <c r="K284" s="16"/>
    </row>
    <row r="285" spans="1:11">
      <c r="A285" s="1"/>
      <c r="B285"/>
      <c r="C285"/>
      <c r="D285"/>
      <c r="E285"/>
      <c r="F285"/>
      <c r="K285" s="16"/>
    </row>
    <row r="286" spans="1:11">
      <c r="A286" s="1"/>
      <c r="B286"/>
      <c r="C286"/>
      <c r="D286"/>
      <c r="E286"/>
      <c r="F286"/>
      <c r="K286" s="16"/>
    </row>
    <row r="287" spans="1:11">
      <c r="A287" s="1"/>
      <c r="B287"/>
      <c r="C287"/>
      <c r="D287"/>
      <c r="E287"/>
      <c r="F287"/>
      <c r="K287" s="16"/>
    </row>
    <row r="288" spans="1:11">
      <c r="A288" s="1"/>
      <c r="B288"/>
      <c r="C288"/>
      <c r="D288"/>
      <c r="E288"/>
      <c r="F288"/>
      <c r="K288" s="16"/>
    </row>
    <row r="289" spans="1:11">
      <c r="A289" s="1"/>
      <c r="B289"/>
      <c r="C289"/>
      <c r="D289"/>
      <c r="E289"/>
      <c r="F289"/>
      <c r="K289" s="16"/>
    </row>
    <row r="290" spans="1:11">
      <c r="A290" s="1"/>
      <c r="B290"/>
      <c r="C290"/>
      <c r="D290"/>
      <c r="E290"/>
      <c r="F290"/>
      <c r="K290" s="16"/>
    </row>
    <row r="291" spans="1:11">
      <c r="A291" s="1"/>
      <c r="B291"/>
      <c r="C291"/>
      <c r="D291"/>
      <c r="E291"/>
      <c r="F291"/>
      <c r="K291" s="16"/>
    </row>
    <row r="292" spans="1:11">
      <c r="A292" s="1"/>
      <c r="B292"/>
      <c r="C292"/>
      <c r="D292"/>
      <c r="E292"/>
      <c r="F292"/>
      <c r="K292" s="16"/>
    </row>
    <row r="293" spans="1:11">
      <c r="A293" s="1"/>
      <c r="B293"/>
      <c r="C293"/>
      <c r="D293"/>
      <c r="E293"/>
      <c r="F293"/>
      <c r="K293" s="16"/>
    </row>
    <row r="294" spans="1:11">
      <c r="A294" s="1"/>
      <c r="B294"/>
      <c r="C294"/>
      <c r="D294"/>
      <c r="E294"/>
      <c r="F294"/>
      <c r="K294" s="16"/>
    </row>
    <row r="295" spans="1:11">
      <c r="A295" s="1"/>
      <c r="B295"/>
      <c r="C295"/>
      <c r="D295"/>
      <c r="E295"/>
      <c r="F295"/>
      <c r="K295" s="16"/>
    </row>
    <row r="296" spans="1:11">
      <c r="A296" s="1"/>
      <c r="B296"/>
      <c r="C296"/>
      <c r="D296"/>
      <c r="E296"/>
      <c r="F296"/>
      <c r="K296" s="16"/>
    </row>
    <row r="297" spans="1:11">
      <c r="A297" s="1"/>
      <c r="B297"/>
      <c r="C297"/>
      <c r="D297"/>
      <c r="E297"/>
      <c r="F297"/>
      <c r="K297" s="16"/>
    </row>
    <row r="298" spans="1:11">
      <c r="A298" s="1"/>
      <c r="B298"/>
      <c r="C298"/>
      <c r="D298"/>
      <c r="E298"/>
      <c r="F298"/>
      <c r="K298" s="16"/>
    </row>
    <row r="299" spans="1:11">
      <c r="A299" s="1"/>
      <c r="B299"/>
      <c r="C299"/>
      <c r="D299"/>
      <c r="E299"/>
      <c r="F299"/>
      <c r="K299" s="16"/>
    </row>
    <row r="300" spans="1:11">
      <c r="A300" s="1"/>
      <c r="B300"/>
      <c r="C300"/>
      <c r="D300"/>
      <c r="E300"/>
      <c r="F300"/>
      <c r="K300" s="16"/>
    </row>
    <row r="301" spans="1:11">
      <c r="A301" s="1"/>
      <c r="B301"/>
      <c r="C301"/>
      <c r="D301"/>
      <c r="E301"/>
      <c r="F301"/>
      <c r="K301" s="16"/>
    </row>
    <row r="302" spans="1:11">
      <c r="A302" s="1"/>
      <c r="B302"/>
      <c r="C302"/>
      <c r="D302"/>
      <c r="E302"/>
      <c r="F302"/>
      <c r="K302" s="16"/>
    </row>
    <row r="303" spans="1:11">
      <c r="A303" s="1"/>
      <c r="B303"/>
      <c r="C303"/>
      <c r="D303"/>
      <c r="E303"/>
      <c r="F303"/>
      <c r="K303" s="16"/>
    </row>
    <row r="304" spans="1:11">
      <c r="A304" s="1"/>
      <c r="B304"/>
      <c r="C304"/>
      <c r="D304"/>
      <c r="E304"/>
      <c r="F304"/>
      <c r="K304" s="16"/>
    </row>
    <row r="305" spans="1:11">
      <c r="A305" s="1"/>
      <c r="B305"/>
      <c r="C305"/>
      <c r="D305"/>
      <c r="E305"/>
      <c r="F305"/>
      <c r="K305" s="16"/>
    </row>
    <row r="306" spans="1:11">
      <c r="A306" s="1"/>
      <c r="B306"/>
      <c r="C306"/>
      <c r="D306"/>
      <c r="E306"/>
      <c r="F306"/>
      <c r="K306" s="16"/>
    </row>
    <row r="307" spans="1:11">
      <c r="A307" s="1"/>
      <c r="B307"/>
      <c r="C307"/>
      <c r="D307"/>
      <c r="E307"/>
      <c r="F307"/>
      <c r="K307" s="16"/>
    </row>
    <row r="308" spans="1:11">
      <c r="A308" s="1"/>
      <c r="B308"/>
      <c r="C308"/>
      <c r="D308"/>
      <c r="E308"/>
      <c r="F308"/>
      <c r="K308" s="16"/>
    </row>
    <row r="309" spans="1:11">
      <c r="A309" s="1"/>
      <c r="B309"/>
      <c r="C309"/>
      <c r="D309"/>
      <c r="E309"/>
      <c r="F309"/>
      <c r="K309" s="16"/>
    </row>
    <row r="310" spans="1:11">
      <c r="A310" s="1"/>
      <c r="B310"/>
      <c r="C310"/>
      <c r="D310"/>
      <c r="E310"/>
      <c r="F310"/>
      <c r="K310" s="16"/>
    </row>
    <row r="311" spans="1:11">
      <c r="A311" s="1"/>
      <c r="B311"/>
      <c r="C311"/>
      <c r="D311"/>
      <c r="E311"/>
      <c r="F311"/>
      <c r="K311" s="16"/>
    </row>
    <row r="312" spans="1:11">
      <c r="A312" s="1"/>
      <c r="B312"/>
      <c r="C312"/>
      <c r="D312"/>
      <c r="E312"/>
      <c r="F312"/>
      <c r="K312" s="16"/>
    </row>
    <row r="313" spans="1:11">
      <c r="A313" s="1"/>
      <c r="B313"/>
      <c r="C313"/>
      <c r="D313"/>
      <c r="E313"/>
      <c r="F313"/>
      <c r="K313" s="16"/>
    </row>
    <row r="314" spans="1:11">
      <c r="A314" s="1"/>
      <c r="B314"/>
      <c r="C314"/>
      <c r="D314"/>
      <c r="E314"/>
      <c r="F314"/>
      <c r="K314" s="16"/>
    </row>
    <row r="315" spans="1:11">
      <c r="A315" s="1"/>
      <c r="B315"/>
      <c r="C315"/>
      <c r="D315"/>
      <c r="E315"/>
      <c r="F315"/>
      <c r="K315" s="16"/>
    </row>
    <row r="316" spans="1:11">
      <c r="A316" s="1"/>
      <c r="B316"/>
      <c r="C316"/>
      <c r="D316"/>
      <c r="E316"/>
      <c r="F316"/>
      <c r="K316" s="16"/>
    </row>
    <row r="317" spans="1:11">
      <c r="A317" s="1"/>
      <c r="B317"/>
      <c r="C317"/>
      <c r="D317"/>
      <c r="E317"/>
      <c r="F317"/>
      <c r="K317" s="16"/>
    </row>
    <row r="318" spans="1:11">
      <c r="A318" s="1"/>
      <c r="B318"/>
      <c r="C318"/>
      <c r="D318"/>
      <c r="E318"/>
      <c r="F318"/>
      <c r="K318" s="16"/>
    </row>
    <row r="319" spans="1:11">
      <c r="A319" s="1"/>
      <c r="B319"/>
      <c r="C319"/>
      <c r="D319"/>
      <c r="E319"/>
      <c r="F319"/>
      <c r="K319" s="16"/>
    </row>
    <row r="320" spans="1:11">
      <c r="A320" s="1"/>
      <c r="B320"/>
      <c r="C320"/>
      <c r="D320"/>
      <c r="E320"/>
      <c r="F320"/>
      <c r="K320" s="16"/>
    </row>
    <row r="321" spans="1:11">
      <c r="A321" s="1"/>
      <c r="B321"/>
      <c r="C321"/>
      <c r="D321"/>
      <c r="E321"/>
      <c r="F321"/>
      <c r="K321" s="16"/>
    </row>
    <row r="322" spans="1:11">
      <c r="A322" s="1"/>
      <c r="B322"/>
      <c r="C322"/>
      <c r="D322"/>
      <c r="E322"/>
      <c r="F322"/>
      <c r="K322" s="16"/>
    </row>
    <row r="323" spans="1:11">
      <c r="A323" s="1"/>
      <c r="B323"/>
      <c r="C323"/>
      <c r="D323"/>
      <c r="E323"/>
      <c r="F323"/>
      <c r="K323" s="16"/>
    </row>
    <row r="324" spans="1:11">
      <c r="A324" s="1"/>
      <c r="B324"/>
      <c r="C324"/>
      <c r="D324"/>
      <c r="E324"/>
      <c r="F324"/>
      <c r="K324" s="16"/>
    </row>
    <row r="325" spans="1:11">
      <c r="A325" s="1"/>
      <c r="B325"/>
      <c r="C325"/>
      <c r="D325"/>
      <c r="E325"/>
      <c r="F325"/>
      <c r="K325" s="16"/>
    </row>
    <row r="326" spans="1:11">
      <c r="A326" s="1"/>
      <c r="B326"/>
      <c r="C326"/>
      <c r="D326"/>
      <c r="E326"/>
      <c r="F326"/>
      <c r="K326" s="16"/>
    </row>
    <row r="327" spans="1:11">
      <c r="A327" s="1"/>
      <c r="B327"/>
      <c r="C327"/>
      <c r="D327"/>
      <c r="E327"/>
      <c r="F327"/>
      <c r="K327" s="16"/>
    </row>
    <row r="328" spans="1:11">
      <c r="A328" s="1"/>
      <c r="B328"/>
      <c r="C328"/>
      <c r="D328"/>
      <c r="E328"/>
      <c r="F328"/>
      <c r="K328" s="16"/>
    </row>
    <row r="329" spans="1:11">
      <c r="A329" s="1"/>
      <c r="B329"/>
      <c r="C329"/>
      <c r="D329"/>
      <c r="E329"/>
      <c r="F329"/>
      <c r="K329" s="16"/>
    </row>
    <row r="330" spans="1:11">
      <c r="A330" s="1"/>
      <c r="B330"/>
      <c r="C330"/>
      <c r="D330"/>
      <c r="E330"/>
      <c r="F330"/>
      <c r="K330" s="16"/>
    </row>
    <row r="331" spans="1:11">
      <c r="A331" s="1"/>
      <c r="B331"/>
      <c r="C331"/>
      <c r="D331"/>
      <c r="E331"/>
      <c r="F331"/>
      <c r="K331" s="16"/>
    </row>
    <row r="332" spans="1:11">
      <c r="A332" s="1"/>
      <c r="B332"/>
      <c r="C332"/>
      <c r="D332"/>
      <c r="E332"/>
      <c r="F332"/>
      <c r="K332" s="16"/>
    </row>
    <row r="333" spans="1:11">
      <c r="A333" s="1"/>
      <c r="B333"/>
      <c r="C333"/>
      <c r="D333"/>
      <c r="E333"/>
      <c r="F333"/>
      <c r="K333" s="16"/>
    </row>
    <row r="334" spans="1:11">
      <c r="A334" s="1"/>
      <c r="B334"/>
      <c r="C334"/>
      <c r="D334"/>
      <c r="E334"/>
      <c r="F334"/>
      <c r="K334" s="16"/>
    </row>
    <row r="335" spans="1:11">
      <c r="A335" s="1"/>
      <c r="B335"/>
      <c r="C335"/>
      <c r="D335"/>
      <c r="E335"/>
      <c r="F335"/>
      <c r="K335" s="16"/>
    </row>
    <row r="336" spans="1:11">
      <c r="A336" s="1"/>
      <c r="B336"/>
      <c r="C336"/>
      <c r="D336"/>
      <c r="E336"/>
      <c r="F336"/>
      <c r="K336" s="16"/>
    </row>
    <row r="337" spans="1:11">
      <c r="A337" s="1"/>
      <c r="B337"/>
      <c r="C337"/>
      <c r="D337"/>
      <c r="E337"/>
      <c r="F337"/>
      <c r="K337" s="16"/>
    </row>
    <row r="338" spans="1:11">
      <c r="A338" s="1"/>
      <c r="B338"/>
      <c r="C338"/>
      <c r="D338"/>
      <c r="E338"/>
      <c r="F338"/>
      <c r="K338" s="16"/>
    </row>
    <row r="339" spans="1:11">
      <c r="A339" s="1"/>
      <c r="B339"/>
      <c r="C339"/>
      <c r="D339"/>
      <c r="E339"/>
      <c r="F339"/>
      <c r="K339" s="16"/>
    </row>
    <row r="340" spans="1:11">
      <c r="A340" s="1"/>
      <c r="B340"/>
      <c r="C340"/>
      <c r="D340"/>
      <c r="E340"/>
      <c r="F340"/>
      <c r="K340" s="16"/>
    </row>
    <row r="341" spans="1:11">
      <c r="A341" s="1"/>
      <c r="B341"/>
      <c r="C341"/>
      <c r="D341"/>
      <c r="E341"/>
      <c r="F341"/>
      <c r="K341" s="16"/>
    </row>
    <row r="342" spans="1:11">
      <c r="A342" s="1"/>
      <c r="B342"/>
      <c r="C342"/>
      <c r="D342"/>
      <c r="E342"/>
      <c r="F342"/>
      <c r="K342" s="16"/>
    </row>
    <row r="343" spans="1:11">
      <c r="A343" s="1"/>
      <c r="B343"/>
      <c r="C343"/>
      <c r="D343"/>
      <c r="E343"/>
      <c r="F343"/>
      <c r="K343" s="16"/>
    </row>
    <row r="344" spans="1:11">
      <c r="A344" s="1"/>
      <c r="B344"/>
      <c r="C344"/>
      <c r="D344"/>
      <c r="E344"/>
      <c r="F344"/>
      <c r="K344" s="16"/>
    </row>
    <row r="345" spans="1:11">
      <c r="A345" s="1"/>
      <c r="B345"/>
      <c r="C345"/>
      <c r="D345"/>
      <c r="E345"/>
      <c r="F345"/>
      <c r="K345" s="16"/>
    </row>
    <row r="346" spans="1:11">
      <c r="A346" s="1"/>
      <c r="B346"/>
      <c r="C346"/>
      <c r="D346"/>
      <c r="E346"/>
      <c r="F346"/>
      <c r="K346" s="16"/>
    </row>
    <row r="347" spans="1:11">
      <c r="A347" s="1"/>
      <c r="B347"/>
      <c r="C347"/>
      <c r="D347"/>
      <c r="E347"/>
      <c r="F347"/>
      <c r="K347" s="16"/>
    </row>
    <row r="348" spans="1:11">
      <c r="A348" s="1"/>
      <c r="B348"/>
      <c r="C348"/>
      <c r="D348"/>
      <c r="E348"/>
      <c r="F348"/>
      <c r="K348" s="16"/>
    </row>
    <row r="349" spans="1:11">
      <c r="A349" s="1"/>
      <c r="B349"/>
      <c r="C349"/>
      <c r="D349"/>
      <c r="E349"/>
      <c r="F349"/>
      <c r="K349" s="16"/>
    </row>
    <row r="350" spans="1:11">
      <c r="A350" s="1"/>
      <c r="B350"/>
      <c r="C350"/>
      <c r="D350"/>
      <c r="E350"/>
      <c r="F350"/>
      <c r="K350" s="16"/>
    </row>
    <row r="351" spans="1:11">
      <c r="A351" s="1"/>
      <c r="B351"/>
      <c r="C351"/>
      <c r="D351"/>
      <c r="E351"/>
      <c r="F351"/>
      <c r="K351" s="16"/>
    </row>
    <row r="352" spans="1:11">
      <c r="A352" s="1"/>
      <c r="B352"/>
      <c r="C352"/>
      <c r="D352"/>
      <c r="E352"/>
      <c r="F352"/>
      <c r="K352" s="16"/>
    </row>
    <row r="353" spans="1:11">
      <c r="A353" s="1"/>
      <c r="B353"/>
      <c r="C353"/>
      <c r="D353"/>
      <c r="E353"/>
      <c r="F353"/>
      <c r="K353" s="16"/>
    </row>
    <row r="354" spans="1:11">
      <c r="A354" s="1"/>
      <c r="B354"/>
      <c r="C354"/>
      <c r="D354"/>
      <c r="E354"/>
      <c r="F354"/>
      <c r="K354" s="16"/>
    </row>
    <row r="355" spans="1:11">
      <c r="A355" s="1"/>
      <c r="B355"/>
      <c r="C355"/>
      <c r="D355"/>
      <c r="E355"/>
      <c r="F355"/>
      <c r="K355" s="16"/>
    </row>
    <row r="356" spans="1:11">
      <c r="A356" s="1"/>
      <c r="B356"/>
      <c r="C356"/>
      <c r="D356"/>
      <c r="E356"/>
      <c r="F356"/>
      <c r="K356" s="16"/>
    </row>
    <row r="357" spans="1:11">
      <c r="A357" s="1"/>
      <c r="B357"/>
      <c r="C357"/>
      <c r="D357"/>
      <c r="E357"/>
      <c r="F357"/>
      <c r="K357" s="16"/>
    </row>
    <row r="358" spans="1:11">
      <c r="A358" s="1"/>
      <c r="B358"/>
      <c r="C358"/>
      <c r="D358"/>
      <c r="E358"/>
      <c r="F358"/>
      <c r="K358" s="16"/>
    </row>
    <row r="359" spans="1:11">
      <c r="A359" s="1"/>
      <c r="B359"/>
      <c r="C359"/>
      <c r="D359"/>
      <c r="E359"/>
      <c r="F359"/>
      <c r="K359" s="16"/>
    </row>
    <row r="360" spans="1:11">
      <c r="A360" s="1"/>
      <c r="B360"/>
      <c r="C360"/>
      <c r="D360"/>
      <c r="E360"/>
      <c r="F360"/>
      <c r="K360" s="16"/>
    </row>
    <row r="361" spans="1:11">
      <c r="A361" s="1"/>
      <c r="B361"/>
      <c r="C361"/>
      <c r="D361"/>
      <c r="E361"/>
      <c r="F361"/>
      <c r="K361" s="16"/>
    </row>
    <row r="362" spans="1:11">
      <c r="A362" s="1"/>
      <c r="B362"/>
      <c r="C362"/>
      <c r="D362"/>
      <c r="E362"/>
      <c r="F362"/>
      <c r="K362" s="16"/>
    </row>
    <row r="363" spans="1:11">
      <c r="A363" s="1"/>
      <c r="B363"/>
      <c r="C363"/>
      <c r="D363"/>
      <c r="E363"/>
      <c r="F363"/>
      <c r="K363" s="16"/>
    </row>
    <row r="364" spans="1:11">
      <c r="A364" s="1"/>
      <c r="B364"/>
      <c r="C364"/>
      <c r="D364"/>
      <c r="E364"/>
      <c r="F364"/>
      <c r="K364" s="16"/>
    </row>
    <row r="365" spans="1:11">
      <c r="A365" s="1"/>
      <c r="B365"/>
      <c r="C365"/>
      <c r="D365"/>
      <c r="E365"/>
      <c r="F365"/>
      <c r="K365" s="16"/>
    </row>
    <row r="366" spans="1:11">
      <c r="A366" s="1"/>
      <c r="B366"/>
      <c r="C366"/>
      <c r="D366"/>
      <c r="E366"/>
      <c r="F366"/>
      <c r="K366" s="16"/>
    </row>
    <row r="367" spans="1:11">
      <c r="A367" s="1"/>
      <c r="B367"/>
      <c r="C367"/>
      <c r="D367"/>
      <c r="E367"/>
      <c r="F367"/>
      <c r="K367" s="16"/>
    </row>
    <row r="368" spans="1:11">
      <c r="A368" s="1"/>
      <c r="B368"/>
      <c r="C368"/>
      <c r="D368"/>
      <c r="E368"/>
      <c r="F368"/>
      <c r="K368" s="16"/>
    </row>
    <row r="369" spans="1:11">
      <c r="A369" s="1"/>
      <c r="B369"/>
      <c r="C369"/>
      <c r="D369"/>
      <c r="E369"/>
      <c r="F369"/>
      <c r="K369" s="16"/>
    </row>
    <row r="370" spans="1:11">
      <c r="A370" s="1"/>
      <c r="B370"/>
      <c r="C370"/>
      <c r="D370"/>
      <c r="E370"/>
      <c r="F370"/>
      <c r="K370" s="16"/>
    </row>
    <row r="371" spans="1:11">
      <c r="A371" s="1"/>
      <c r="B371"/>
      <c r="C371"/>
      <c r="D371"/>
      <c r="E371"/>
      <c r="F371"/>
      <c r="K371" s="16"/>
    </row>
    <row r="372" spans="1:11">
      <c r="A372" s="1"/>
      <c r="B372"/>
      <c r="C372"/>
      <c r="D372"/>
      <c r="E372"/>
      <c r="F372"/>
      <c r="K372" s="16"/>
    </row>
    <row r="373" spans="1:11">
      <c r="A373" s="1"/>
      <c r="B373"/>
      <c r="C373"/>
      <c r="D373"/>
      <c r="E373"/>
      <c r="F373"/>
      <c r="K373" s="16"/>
    </row>
    <row r="374" spans="1:11">
      <c r="A374" s="1"/>
      <c r="B374"/>
      <c r="C374"/>
      <c r="D374"/>
      <c r="E374"/>
      <c r="F374"/>
      <c r="K374" s="16"/>
    </row>
    <row r="375" spans="1:11">
      <c r="A375" s="1"/>
      <c r="B375"/>
      <c r="C375"/>
      <c r="D375"/>
      <c r="E375"/>
      <c r="F375"/>
      <c r="K375" s="16"/>
    </row>
    <row r="376" spans="1:11">
      <c r="A376" s="1"/>
      <c r="B376"/>
      <c r="C376"/>
      <c r="D376"/>
      <c r="E376"/>
      <c r="F376"/>
      <c r="K376" s="16"/>
    </row>
    <row r="377" spans="1:11">
      <c r="A377" s="1"/>
      <c r="B377"/>
      <c r="C377"/>
      <c r="D377"/>
      <c r="E377"/>
      <c r="F377"/>
      <c r="K377" s="16"/>
    </row>
    <row r="378" spans="1:11">
      <c r="A378" s="1"/>
      <c r="B378"/>
      <c r="C378"/>
      <c r="D378"/>
      <c r="E378"/>
      <c r="F378"/>
      <c r="K378" s="16"/>
    </row>
    <row r="379" spans="1:11">
      <c r="A379" s="1"/>
      <c r="B379"/>
      <c r="C379"/>
      <c r="D379"/>
      <c r="E379"/>
      <c r="F379"/>
      <c r="K379" s="16"/>
    </row>
    <row r="380" spans="1:11">
      <c r="A380" s="1"/>
      <c r="B380"/>
      <c r="C380"/>
      <c r="D380"/>
      <c r="E380"/>
      <c r="F380"/>
      <c r="K380" s="16"/>
    </row>
    <row r="381" spans="1:11">
      <c r="A381" s="1"/>
      <c r="B381"/>
      <c r="C381"/>
      <c r="D381"/>
      <c r="E381"/>
      <c r="F381"/>
      <c r="K381" s="16"/>
    </row>
    <row r="382" spans="1:11">
      <c r="A382" s="1"/>
      <c r="B382"/>
      <c r="C382"/>
      <c r="D382"/>
      <c r="E382"/>
      <c r="F382"/>
      <c r="K382" s="16"/>
    </row>
    <row r="383" spans="1:11">
      <c r="A383" s="1"/>
      <c r="B383"/>
      <c r="C383"/>
      <c r="D383"/>
      <c r="E383"/>
      <c r="F383"/>
      <c r="K383" s="16"/>
    </row>
    <row r="384" spans="1:11">
      <c r="A384" s="1"/>
      <c r="B384"/>
      <c r="C384"/>
      <c r="D384"/>
      <c r="E384"/>
      <c r="F384"/>
      <c r="K384" s="16"/>
    </row>
    <row r="385" spans="1:11">
      <c r="A385" s="1"/>
      <c r="B385"/>
      <c r="C385"/>
      <c r="D385"/>
      <c r="E385"/>
      <c r="F385"/>
      <c r="K385" s="16"/>
    </row>
    <row r="386" spans="1:11">
      <c r="A386" s="1"/>
      <c r="B386"/>
      <c r="C386"/>
      <c r="D386"/>
      <c r="E386"/>
      <c r="F386"/>
      <c r="K386" s="16"/>
    </row>
    <row r="387" spans="1:11">
      <c r="A387" s="1"/>
      <c r="B387"/>
      <c r="C387"/>
      <c r="D387"/>
      <c r="E387"/>
      <c r="F387"/>
      <c r="K387" s="16"/>
    </row>
    <row r="388" spans="1:11">
      <c r="A388" s="1"/>
      <c r="B388"/>
      <c r="C388"/>
      <c r="D388"/>
      <c r="E388"/>
      <c r="F388"/>
      <c r="K388" s="16"/>
    </row>
    <row r="389" spans="1:11">
      <c r="A389" s="1"/>
      <c r="B389"/>
      <c r="C389"/>
      <c r="D389"/>
      <c r="E389"/>
      <c r="F389"/>
      <c r="K389" s="16"/>
    </row>
    <row r="390" spans="1:11">
      <c r="A390" s="1"/>
      <c r="B390"/>
      <c r="C390"/>
      <c r="D390"/>
      <c r="E390"/>
      <c r="F390"/>
      <c r="K390" s="16"/>
    </row>
    <row r="391" spans="1:11">
      <c r="A391" s="1"/>
      <c r="B391"/>
      <c r="C391"/>
      <c r="D391"/>
      <c r="E391"/>
      <c r="F391"/>
      <c r="K391" s="16"/>
    </row>
    <row r="392" spans="1:11">
      <c r="A392" s="1"/>
      <c r="B392"/>
      <c r="C392"/>
      <c r="D392"/>
      <c r="E392"/>
      <c r="F392"/>
      <c r="K392" s="16"/>
    </row>
    <row r="393" spans="1:11">
      <c r="A393" s="1"/>
      <c r="B393"/>
      <c r="C393"/>
      <c r="D393"/>
      <c r="E393"/>
      <c r="F393"/>
      <c r="K393" s="16"/>
    </row>
    <row r="394" spans="1:11">
      <c r="A394" s="1"/>
      <c r="B394"/>
      <c r="C394"/>
      <c r="D394"/>
      <c r="E394"/>
      <c r="F394"/>
      <c r="K394" s="16"/>
    </row>
    <row r="395" spans="1:11">
      <c r="A395" s="1"/>
      <c r="B395"/>
      <c r="C395"/>
      <c r="D395"/>
      <c r="E395"/>
      <c r="F395"/>
      <c r="K395" s="16"/>
    </row>
    <row r="396" spans="1:11">
      <c r="A396" s="1"/>
      <c r="B396"/>
      <c r="C396"/>
      <c r="D396"/>
      <c r="E396"/>
      <c r="F396"/>
      <c r="K396" s="16"/>
    </row>
    <row r="397" spans="1:11">
      <c r="A397" s="1"/>
      <c r="B397"/>
      <c r="C397"/>
      <c r="D397"/>
      <c r="E397"/>
      <c r="F397"/>
      <c r="K397" s="16"/>
    </row>
    <row r="398" spans="1:11">
      <c r="A398" s="1"/>
      <c r="B398"/>
      <c r="C398"/>
      <c r="D398"/>
      <c r="E398"/>
      <c r="F398"/>
      <c r="K398" s="16"/>
    </row>
    <row r="399" spans="1:11">
      <c r="A399" s="1"/>
      <c r="B399"/>
      <c r="C399"/>
      <c r="D399"/>
      <c r="E399"/>
      <c r="F399"/>
      <c r="K399" s="16"/>
    </row>
    <row r="400" spans="1:11">
      <c r="A400" s="1"/>
      <c r="B400"/>
      <c r="C400"/>
      <c r="D400"/>
      <c r="E400"/>
      <c r="F400"/>
      <c r="K400" s="16"/>
    </row>
    <row r="401" spans="1:11">
      <c r="A401" s="1"/>
      <c r="B401"/>
      <c r="C401"/>
      <c r="D401"/>
      <c r="E401"/>
      <c r="F401"/>
      <c r="K401" s="16"/>
    </row>
    <row r="402" spans="1:11">
      <c r="A402" s="1"/>
      <c r="B402"/>
      <c r="C402"/>
      <c r="D402"/>
      <c r="E402"/>
      <c r="F402"/>
      <c r="K402" s="16"/>
    </row>
    <row r="403" spans="1:11">
      <c r="A403" s="1"/>
      <c r="B403"/>
      <c r="C403"/>
      <c r="D403"/>
      <c r="E403"/>
      <c r="F403"/>
      <c r="K403" s="16"/>
    </row>
    <row r="404" spans="1:11">
      <c r="A404" s="1"/>
      <c r="B404"/>
      <c r="C404"/>
      <c r="D404"/>
      <c r="E404"/>
      <c r="F404"/>
      <c r="K404" s="16"/>
    </row>
    <row r="405" spans="1:11">
      <c r="A405" s="1"/>
      <c r="B405"/>
      <c r="C405"/>
      <c r="D405"/>
      <c r="E405"/>
      <c r="F405"/>
      <c r="K405" s="16"/>
    </row>
    <row r="406" spans="1:11">
      <c r="A406" s="1"/>
      <c r="B406"/>
      <c r="C406"/>
      <c r="D406"/>
      <c r="E406"/>
      <c r="F406"/>
      <c r="K406" s="16"/>
    </row>
    <row r="407" spans="1:11">
      <c r="A407" s="1"/>
      <c r="B407"/>
      <c r="C407"/>
      <c r="D407"/>
      <c r="E407"/>
      <c r="F407"/>
      <c r="K407" s="16"/>
    </row>
    <row r="408" spans="1:11">
      <c r="A408" s="1"/>
      <c r="B408"/>
      <c r="C408"/>
      <c r="D408"/>
      <c r="E408"/>
      <c r="F408"/>
      <c r="K408" s="16"/>
    </row>
    <row r="409" spans="1:11">
      <c r="A409" s="1"/>
      <c r="B409"/>
      <c r="C409"/>
      <c r="D409"/>
      <c r="E409"/>
      <c r="F409"/>
      <c r="K409" s="16"/>
    </row>
    <row r="410" spans="1:11">
      <c r="A410" s="1"/>
      <c r="B410"/>
      <c r="C410"/>
      <c r="D410"/>
      <c r="E410"/>
      <c r="F410"/>
      <c r="K410" s="16"/>
    </row>
    <row r="411" spans="1:11">
      <c r="A411" s="1"/>
      <c r="B411"/>
      <c r="C411"/>
      <c r="D411"/>
      <c r="E411"/>
      <c r="F411"/>
      <c r="K411" s="16"/>
    </row>
    <row r="412" spans="1:11">
      <c r="A412" s="1"/>
      <c r="B412"/>
      <c r="C412"/>
      <c r="D412"/>
      <c r="E412"/>
      <c r="F412"/>
      <c r="K412" s="16"/>
    </row>
    <row r="413" spans="1:11">
      <c r="A413" s="1"/>
      <c r="B413"/>
      <c r="C413"/>
      <c r="D413"/>
      <c r="E413"/>
      <c r="F413"/>
      <c r="K413" s="16"/>
    </row>
    <row r="414" spans="1:11">
      <c r="A414" s="1"/>
      <c r="B414"/>
      <c r="C414"/>
      <c r="D414"/>
      <c r="E414"/>
      <c r="F414"/>
      <c r="K414" s="16"/>
    </row>
    <row r="415" spans="1:11">
      <c r="A415" s="1"/>
      <c r="B415"/>
      <c r="C415"/>
      <c r="D415"/>
      <c r="E415"/>
      <c r="F415"/>
      <c r="K415" s="16"/>
    </row>
    <row r="416" spans="1:11">
      <c r="A416" s="1"/>
      <c r="B416"/>
      <c r="C416"/>
      <c r="D416"/>
      <c r="E416"/>
      <c r="F416"/>
      <c r="K416" s="16"/>
    </row>
    <row r="417" spans="1:11">
      <c r="A417" s="1"/>
      <c r="B417"/>
      <c r="C417"/>
      <c r="D417"/>
      <c r="E417"/>
      <c r="F417"/>
      <c r="K417" s="16"/>
    </row>
    <row r="418" spans="1:11">
      <c r="A418" s="1"/>
      <c r="B418"/>
      <c r="C418"/>
      <c r="D418"/>
      <c r="E418"/>
      <c r="F418"/>
      <c r="K418" s="16"/>
    </row>
    <row r="419" spans="1:11">
      <c r="A419" s="1"/>
      <c r="B419"/>
      <c r="C419"/>
      <c r="D419"/>
      <c r="E419"/>
      <c r="F419"/>
      <c r="K419" s="16"/>
    </row>
    <row r="420" spans="1:11">
      <c r="A420" s="1"/>
      <c r="B420"/>
      <c r="C420"/>
      <c r="D420"/>
      <c r="E420"/>
      <c r="F420"/>
      <c r="K420" s="16"/>
    </row>
    <row r="421" spans="1:11">
      <c r="A421" s="1"/>
      <c r="B421"/>
      <c r="C421"/>
      <c r="D421"/>
      <c r="E421"/>
      <c r="F421"/>
      <c r="K421" s="16"/>
    </row>
    <row r="422" spans="1:11">
      <c r="A422" s="1"/>
      <c r="B422"/>
      <c r="C422"/>
      <c r="D422"/>
      <c r="E422"/>
      <c r="F422"/>
      <c r="K422" s="16"/>
    </row>
    <row r="423" spans="1:11">
      <c r="A423" s="1"/>
      <c r="B423"/>
      <c r="C423"/>
      <c r="D423"/>
      <c r="E423"/>
      <c r="F423"/>
      <c r="K423" s="16"/>
    </row>
    <row r="424" spans="1:11">
      <c r="A424" s="1"/>
      <c r="B424"/>
      <c r="C424"/>
      <c r="D424"/>
      <c r="E424"/>
      <c r="F424"/>
      <c r="K424" s="16"/>
    </row>
    <row r="425" spans="1:11">
      <c r="A425" s="1"/>
      <c r="B425"/>
      <c r="C425"/>
      <c r="D425"/>
      <c r="E425"/>
      <c r="F425"/>
      <c r="K425" s="16"/>
    </row>
    <row r="426" spans="1:11">
      <c r="A426" s="1"/>
      <c r="B426"/>
      <c r="C426"/>
      <c r="D426"/>
      <c r="E426"/>
      <c r="F426"/>
      <c r="K426" s="16"/>
    </row>
    <row r="427" spans="1:11">
      <c r="A427" s="1"/>
      <c r="B427"/>
      <c r="C427"/>
      <c r="D427"/>
      <c r="E427"/>
      <c r="F427"/>
      <c r="K427" s="16"/>
    </row>
    <row r="428" spans="1:11">
      <c r="A428" s="1"/>
      <c r="B428"/>
      <c r="C428"/>
      <c r="D428"/>
      <c r="E428"/>
      <c r="F428"/>
      <c r="K428" s="16"/>
    </row>
    <row r="429" spans="1:11">
      <c r="A429" s="1"/>
      <c r="B429"/>
      <c r="C429"/>
      <c r="D429"/>
      <c r="E429"/>
      <c r="F429"/>
      <c r="K429" s="16"/>
    </row>
    <row r="430" spans="1:11">
      <c r="A430" s="1"/>
      <c r="B430"/>
      <c r="C430"/>
      <c r="D430"/>
      <c r="E430"/>
      <c r="F430"/>
      <c r="K430" s="16"/>
    </row>
    <row r="431" spans="1:11">
      <c r="A431" s="1"/>
      <c r="B431"/>
      <c r="C431"/>
      <c r="D431"/>
      <c r="E431"/>
      <c r="F431"/>
      <c r="K431" s="16"/>
    </row>
    <row r="432" spans="1:11">
      <c r="A432" s="1"/>
      <c r="B432"/>
      <c r="C432"/>
      <c r="D432"/>
      <c r="E432"/>
      <c r="F432"/>
      <c r="K432" s="16"/>
    </row>
    <row r="433" spans="1:11">
      <c r="A433" s="1"/>
      <c r="B433"/>
      <c r="C433"/>
      <c r="D433"/>
      <c r="E433"/>
      <c r="F433"/>
      <c r="K433" s="16"/>
    </row>
    <row r="434" spans="1:11">
      <c r="A434" s="1"/>
      <c r="B434"/>
      <c r="C434"/>
      <c r="D434"/>
      <c r="E434"/>
      <c r="F434"/>
    </row>
    <row r="435" spans="1:11">
      <c r="A435" s="1"/>
      <c r="B435"/>
      <c r="C435"/>
      <c r="D435"/>
      <c r="E435"/>
      <c r="F435"/>
    </row>
    <row r="436" spans="1:11">
      <c r="A436" s="1"/>
      <c r="B436"/>
      <c r="C436"/>
      <c r="D436"/>
      <c r="E436"/>
      <c r="F436"/>
    </row>
    <row r="437" spans="1:11">
      <c r="A437" s="1"/>
      <c r="B437"/>
      <c r="C437"/>
      <c r="D437"/>
      <c r="E437"/>
      <c r="F437"/>
    </row>
    <row r="438" spans="1:11">
      <c r="A438" s="1"/>
      <c r="B438"/>
      <c r="C438"/>
      <c r="D438"/>
      <c r="E438"/>
      <c r="F438"/>
    </row>
    <row r="439" spans="1:11">
      <c r="A439" s="1"/>
      <c r="B439"/>
      <c r="C439"/>
      <c r="D439"/>
      <c r="E439"/>
      <c r="F439"/>
    </row>
    <row r="440" spans="1:11">
      <c r="A440" s="1"/>
      <c r="B440"/>
      <c r="C440"/>
      <c r="D440"/>
      <c r="E440"/>
      <c r="F440"/>
    </row>
    <row r="441" spans="1:11">
      <c r="A441" s="1"/>
      <c r="B441"/>
      <c r="C441"/>
      <c r="D441"/>
      <c r="E441"/>
      <c r="F441"/>
    </row>
  </sheetData>
  <sheetProtection algorithmName="SHA-512" hashValue="jIvaux76vRlg79W6iKrTcM9aIrDKYVR9Eg5aIXDL6CbuXXyj2deXEwJi8izeuYLQ5nLP7QIGI5K2rnB2KCQzLg==" saltValue="JGB3O68ILCOy1jYBEbiaEQ==" spinCount="100000" sheet="1" selectLockedCells="1"/>
  <customSheetViews>
    <customSheetView guid="{750E3E35-FF37-4E06-9158-5986A627CF69}">
      <selection activeCell="C64" sqref="C64:C70"/>
      <rowBreaks count="2" manualBreakCount="2">
        <brk id="25" max="3" man="1"/>
        <brk id="70" max="3" man="1"/>
      </rowBreaks>
      <colBreaks count="1" manualBreakCount="1">
        <brk id="6" max="1048575" man="1"/>
      </colBreaks>
      <pageMargins left="0.6692913385826772" right="0.6692913385826772" top="0.43" bottom="0.55118110236220474" header="0.51181102362204722" footer="1.1000000000000001"/>
      <pageSetup paperSize="9" scale="55" orientation="portrait" verticalDpi="0" r:id="rId1"/>
      <headerFooter alignWithMargins="0">
        <oddFooter>&amp;L&amp;"B Nazanin,Bold"&amp;20مهر و امضاء رئيس اتاق اصناف:&amp;R&amp;"B Nazanin,Bold"&amp;20مهر و امضاء هيئت مديره اتحاديه:</oddFooter>
      </headerFooter>
    </customSheetView>
    <customSheetView guid="{96765370-12C8-4F32-AB60-549CC672F7D1}">
      <selection activeCell="C64" sqref="C64:C70"/>
      <rowBreaks count="2" manualBreakCount="2">
        <brk id="25" max="3" man="1"/>
        <brk id="70" max="3" man="1"/>
      </rowBreaks>
      <colBreaks count="1" manualBreakCount="1">
        <brk id="6" max="1048575" man="1"/>
      </colBreaks>
      <pageMargins left="0.6692913385826772" right="0.6692913385826772" top="0.43" bottom="0.55118110236220474" header="0.51181102362204722" footer="1.1000000000000001"/>
      <pageSetup paperSize="9" scale="55" orientation="portrait" verticalDpi="0" r:id="rId2"/>
      <headerFooter alignWithMargins="0">
        <oddFooter>&amp;L&amp;"B Nazanin,Bold"&amp;20مهر و امضاء رئيس اتاق اصناف:&amp;R&amp;"B Nazanin,Bold"&amp;20مهر و امضاء هيئت مديره اتحاديه:</oddFooter>
      </headerFooter>
    </customSheetView>
  </customSheetViews>
  <mergeCells count="18">
    <mergeCell ref="H2:J2"/>
    <mergeCell ref="A1:F1"/>
    <mergeCell ref="A2:F2"/>
    <mergeCell ref="H22:J22"/>
    <mergeCell ref="A4:B4"/>
    <mergeCell ref="A5:B5"/>
    <mergeCell ref="A6:B6"/>
    <mergeCell ref="A67:B67"/>
    <mergeCell ref="A66:B66"/>
    <mergeCell ref="A62:B62"/>
    <mergeCell ref="A64:B64"/>
    <mergeCell ref="K5:K6"/>
    <mergeCell ref="A60:F60"/>
    <mergeCell ref="A21:F21"/>
    <mergeCell ref="A23:B23"/>
    <mergeCell ref="H61:J61"/>
    <mergeCell ref="H23:J23"/>
    <mergeCell ref="H24:J24"/>
  </mergeCells>
  <phoneticPr fontId="1" type="noConversion"/>
  <conditionalFormatting sqref="I6:J6">
    <cfRule type="cellIs" dxfId="1" priority="2" operator="equal">
      <formula>0</formula>
    </cfRule>
  </conditionalFormatting>
  <conditionalFormatting sqref="J6">
    <cfRule type="cellIs" dxfId="0" priority="1" operator="equal">
      <formula>0</formula>
    </cfRule>
  </conditionalFormatting>
  <printOptions horizontalCentered="1"/>
  <pageMargins left="0" right="0" top="0" bottom="0" header="0.51181102362204722" footer="0.47244094488188981"/>
  <pageSetup paperSize="9" scale="46" orientation="portrait" r:id="rId3"/>
  <headerFooter alignWithMargins="0">
    <oddFooter>&amp;L&amp;"B Nazanin,Bold"&amp;20مهر و امضاء رييس اتاق اصناف:&amp;R&amp;"B Nazanin,Bold"&amp;20مهر و امضاء هيئت مديره اتحاديه:</oddFooter>
  </headerFooter>
  <rowBreaks count="2" manualBreakCount="2">
    <brk id="20" max="5" man="1"/>
    <brk id="59" max="5" man="1"/>
  </rowBreaks>
  <colBreaks count="1" manualBreakCount="1">
    <brk id="6" max="1048575" man="1"/>
  </colBreak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rightToLeft="1" topLeftCell="A19" zoomScale="60" zoomScaleNormal="60" workbookViewId="0">
      <selection activeCell="G36" sqref="G36"/>
    </sheetView>
  </sheetViews>
  <sheetFormatPr defaultRowHeight="12.75"/>
  <cols>
    <col min="1" max="1" width="10.28515625" customWidth="1"/>
    <col min="2" max="2" width="6.5703125" style="2" customWidth="1"/>
    <col min="3" max="3" width="44" style="3" customWidth="1"/>
    <col min="4" max="6" width="25.7109375" style="3" customWidth="1"/>
    <col min="7" max="8" width="25.7109375" customWidth="1"/>
    <col min="9" max="9" width="24.5703125" customWidth="1"/>
    <col min="10" max="10" width="9.42578125" customWidth="1"/>
    <col min="11" max="11" width="62" style="21" customWidth="1"/>
  </cols>
  <sheetData>
    <row r="1" spans="1:11" ht="108.75" customHeight="1">
      <c r="B1" s="354" t="s">
        <v>14</v>
      </c>
      <c r="C1" s="355"/>
      <c r="D1" s="355"/>
      <c r="E1" s="355"/>
      <c r="F1" s="355"/>
      <c r="G1" s="355"/>
      <c r="H1" s="355"/>
      <c r="I1" s="356"/>
    </row>
    <row r="2" spans="1:11" s="1" customFormat="1" ht="57.75" customHeight="1">
      <c r="B2" s="372" t="s">
        <v>235</v>
      </c>
      <c r="C2" s="373"/>
      <c r="D2" s="373"/>
      <c r="E2" s="373"/>
      <c r="F2" s="373"/>
      <c r="G2" s="373"/>
      <c r="H2" s="373"/>
      <c r="I2" s="374"/>
      <c r="K2" s="21"/>
    </row>
    <row r="3" spans="1:11" s="1" customFormat="1" ht="26.25" customHeight="1" thickBot="1">
      <c r="B3" s="377"/>
      <c r="C3" s="377"/>
      <c r="D3" s="377"/>
      <c r="E3" s="377"/>
      <c r="F3" s="377"/>
      <c r="G3" s="377"/>
      <c r="H3" s="377"/>
      <c r="I3" s="377"/>
      <c r="K3" s="21"/>
    </row>
    <row r="4" spans="1:11" ht="41.25" customHeight="1" thickTop="1">
      <c r="A4" s="369" t="s">
        <v>184</v>
      </c>
      <c r="B4" s="365" t="s">
        <v>0</v>
      </c>
      <c r="C4" s="366"/>
      <c r="D4" s="70">
        <v>1</v>
      </c>
      <c r="E4" s="70">
        <v>2</v>
      </c>
      <c r="F4" s="70">
        <v>3</v>
      </c>
      <c r="G4" s="70">
        <v>4</v>
      </c>
      <c r="H4" s="70">
        <v>5</v>
      </c>
      <c r="I4" s="70" t="s">
        <v>21</v>
      </c>
    </row>
    <row r="5" spans="1:11" ht="35.1" customHeight="1">
      <c r="A5" s="370"/>
      <c r="B5" s="375" t="s">
        <v>22</v>
      </c>
      <c r="C5" s="376"/>
      <c r="D5" s="68" t="s">
        <v>253</v>
      </c>
      <c r="E5" s="68" t="s">
        <v>254</v>
      </c>
      <c r="F5" s="68" t="s">
        <v>252</v>
      </c>
      <c r="G5" s="68"/>
      <c r="H5" s="68"/>
      <c r="I5" s="362"/>
    </row>
    <row r="6" spans="1:11" ht="35.1" customHeight="1">
      <c r="A6" s="370"/>
      <c r="B6" s="375" t="s">
        <v>236</v>
      </c>
      <c r="C6" s="376"/>
      <c r="D6" s="68"/>
      <c r="E6" s="68"/>
      <c r="F6" s="68"/>
      <c r="G6" s="68"/>
      <c r="H6" s="68"/>
      <c r="I6" s="363"/>
    </row>
    <row r="7" spans="1:11" ht="35.1" customHeight="1">
      <c r="A7" s="370"/>
      <c r="B7" s="358" t="s">
        <v>188</v>
      </c>
      <c r="C7" s="359"/>
      <c r="D7" s="31"/>
      <c r="E7" s="31"/>
      <c r="F7" s="32"/>
      <c r="G7" s="31"/>
      <c r="H7" s="31"/>
      <c r="I7" s="364"/>
    </row>
    <row r="8" spans="1:11" ht="35.1" customHeight="1">
      <c r="A8" s="370"/>
      <c r="B8" s="360" t="s">
        <v>118</v>
      </c>
      <c r="C8" s="361"/>
      <c r="D8" s="100"/>
      <c r="E8" s="100"/>
      <c r="F8" s="100"/>
      <c r="G8" s="100"/>
      <c r="H8" s="100"/>
      <c r="I8" s="82">
        <f t="shared" ref="I8:I21" si="0">SUM(D8:H8)</f>
        <v>0</v>
      </c>
    </row>
    <row r="9" spans="1:11" ht="35.1" customHeight="1">
      <c r="A9" s="370"/>
      <c r="B9" s="360" t="s">
        <v>119</v>
      </c>
      <c r="C9" s="361"/>
      <c r="D9" s="100"/>
      <c r="E9" s="100"/>
      <c r="F9" s="100"/>
      <c r="G9" s="100"/>
      <c r="H9" s="100"/>
      <c r="I9" s="82">
        <f t="shared" si="0"/>
        <v>0</v>
      </c>
    </row>
    <row r="10" spans="1:11" ht="35.1" customHeight="1">
      <c r="A10" s="370"/>
      <c r="B10" s="360" t="s">
        <v>178</v>
      </c>
      <c r="C10" s="361"/>
      <c r="D10" s="100"/>
      <c r="E10" s="100"/>
      <c r="F10" s="100"/>
      <c r="G10" s="100"/>
      <c r="H10" s="100"/>
      <c r="I10" s="82">
        <f t="shared" si="0"/>
        <v>0</v>
      </c>
    </row>
    <row r="11" spans="1:11" ht="35.1" customHeight="1">
      <c r="A11" s="370"/>
      <c r="B11" s="360" t="s">
        <v>193</v>
      </c>
      <c r="C11" s="361"/>
      <c r="D11" s="100"/>
      <c r="E11" s="100"/>
      <c r="F11" s="100"/>
      <c r="G11" s="100"/>
      <c r="H11" s="100"/>
      <c r="I11" s="82">
        <f t="shared" si="0"/>
        <v>0</v>
      </c>
    </row>
    <row r="12" spans="1:11" ht="35.1" customHeight="1">
      <c r="A12" s="370"/>
      <c r="B12" s="360" t="s">
        <v>179</v>
      </c>
      <c r="C12" s="361"/>
      <c r="D12" s="100"/>
      <c r="E12" s="100"/>
      <c r="F12" s="100"/>
      <c r="G12" s="100"/>
      <c r="H12" s="100"/>
      <c r="I12" s="82">
        <f t="shared" si="0"/>
        <v>0</v>
      </c>
    </row>
    <row r="13" spans="1:11" ht="35.1" customHeight="1">
      <c r="A13" s="370"/>
      <c r="B13" s="360" t="s">
        <v>2</v>
      </c>
      <c r="C13" s="361"/>
      <c r="D13" s="100"/>
      <c r="E13" s="100"/>
      <c r="F13" s="100"/>
      <c r="G13" s="100"/>
      <c r="H13" s="100"/>
      <c r="I13" s="82">
        <f t="shared" si="0"/>
        <v>0</v>
      </c>
    </row>
    <row r="14" spans="1:11" ht="35.1" customHeight="1">
      <c r="A14" s="370"/>
      <c r="B14" s="360" t="s">
        <v>3</v>
      </c>
      <c r="C14" s="361"/>
      <c r="D14" s="100"/>
      <c r="E14" s="100"/>
      <c r="F14" s="100"/>
      <c r="G14" s="100"/>
      <c r="H14" s="100"/>
      <c r="I14" s="82">
        <f t="shared" si="0"/>
        <v>0</v>
      </c>
    </row>
    <row r="15" spans="1:11" ht="35.1" customHeight="1">
      <c r="A15" s="370"/>
      <c r="B15" s="360" t="s">
        <v>120</v>
      </c>
      <c r="C15" s="361"/>
      <c r="D15" s="100"/>
      <c r="E15" s="100"/>
      <c r="F15" s="100"/>
      <c r="G15" s="100"/>
      <c r="H15" s="100"/>
      <c r="I15" s="82">
        <f t="shared" si="0"/>
        <v>0</v>
      </c>
    </row>
    <row r="16" spans="1:11" ht="35.1" customHeight="1">
      <c r="A16" s="370"/>
      <c r="B16" s="360" t="s">
        <v>121</v>
      </c>
      <c r="C16" s="361"/>
      <c r="D16" s="100"/>
      <c r="E16" s="100"/>
      <c r="F16" s="100"/>
      <c r="G16" s="100"/>
      <c r="H16" s="100"/>
      <c r="I16" s="82">
        <f t="shared" si="0"/>
        <v>0</v>
      </c>
    </row>
    <row r="17" spans="1:13" ht="35.1" customHeight="1">
      <c r="A17" s="370"/>
      <c r="B17" s="360" t="s">
        <v>122</v>
      </c>
      <c r="C17" s="361"/>
      <c r="D17" s="100"/>
      <c r="E17" s="100"/>
      <c r="F17" s="100"/>
      <c r="G17" s="100"/>
      <c r="H17" s="100"/>
      <c r="I17" s="82">
        <f t="shared" si="0"/>
        <v>0</v>
      </c>
    </row>
    <row r="18" spans="1:13" ht="35.1" customHeight="1">
      <c r="A18" s="370"/>
      <c r="B18" s="360" t="s">
        <v>123</v>
      </c>
      <c r="C18" s="361"/>
      <c r="D18" s="100"/>
      <c r="E18" s="100"/>
      <c r="F18" s="100"/>
      <c r="G18" s="100"/>
      <c r="H18" s="100"/>
      <c r="I18" s="83">
        <f t="shared" si="0"/>
        <v>0</v>
      </c>
    </row>
    <row r="19" spans="1:13" ht="35.1" customHeight="1">
      <c r="A19" s="370"/>
      <c r="B19" s="360" t="s">
        <v>32</v>
      </c>
      <c r="C19" s="361"/>
      <c r="D19" s="100"/>
      <c r="E19" s="100"/>
      <c r="F19" s="100"/>
      <c r="G19" s="100"/>
      <c r="H19" s="100"/>
      <c r="I19" s="82">
        <f t="shared" si="0"/>
        <v>0</v>
      </c>
    </row>
    <row r="20" spans="1:13" ht="35.1" customHeight="1">
      <c r="A20" s="370"/>
      <c r="B20" s="360" t="s">
        <v>124</v>
      </c>
      <c r="C20" s="361"/>
      <c r="D20" s="100"/>
      <c r="E20" s="100"/>
      <c r="F20" s="100"/>
      <c r="G20" s="100"/>
      <c r="H20" s="100"/>
      <c r="I20" s="82">
        <f t="shared" si="0"/>
        <v>0</v>
      </c>
    </row>
    <row r="21" spans="1:13" ht="35.1" customHeight="1" thickBot="1">
      <c r="A21" s="371"/>
      <c r="B21" s="360" t="s">
        <v>125</v>
      </c>
      <c r="C21" s="361"/>
      <c r="D21" s="100"/>
      <c r="E21" s="100"/>
      <c r="F21" s="100"/>
      <c r="G21" s="100"/>
      <c r="H21" s="100"/>
      <c r="I21" s="82">
        <f t="shared" si="0"/>
        <v>0</v>
      </c>
      <c r="K21" s="29"/>
    </row>
    <row r="22" spans="1:13" ht="44.1" customHeight="1" thickTop="1">
      <c r="B22" s="367" t="s">
        <v>187</v>
      </c>
      <c r="C22" s="368"/>
      <c r="D22" s="102">
        <f>SUM(D8:D21)</f>
        <v>0</v>
      </c>
      <c r="E22" s="102">
        <f t="shared" ref="E22:H22" si="1">SUM(E8:E21)</f>
        <v>0</v>
      </c>
      <c r="F22" s="102">
        <f t="shared" si="1"/>
        <v>0</v>
      </c>
      <c r="G22" s="102">
        <f t="shared" si="1"/>
        <v>0</v>
      </c>
      <c r="H22" s="102">
        <f t="shared" si="1"/>
        <v>0</v>
      </c>
      <c r="I22" s="103">
        <f t="shared" ref="I22" si="2">SUM(I8:I21)</f>
        <v>0</v>
      </c>
      <c r="K22" s="30"/>
      <c r="L22" s="26"/>
      <c r="M22" s="26"/>
    </row>
    <row r="23" spans="1:13" ht="11.25" customHeight="1" thickBot="1">
      <c r="A23" s="256"/>
      <c r="B23" s="256"/>
      <c r="C23" s="256"/>
      <c r="D23" s="256"/>
      <c r="E23" s="256"/>
      <c r="F23" s="256"/>
      <c r="G23" s="256"/>
      <c r="H23" s="256"/>
      <c r="I23" s="256"/>
      <c r="K23" s="30"/>
      <c r="L23" s="26"/>
      <c r="M23" s="26"/>
    </row>
    <row r="24" spans="1:13" ht="45.75" customHeight="1" thickTop="1">
      <c r="A24" s="369" t="s">
        <v>197</v>
      </c>
      <c r="B24" s="358" t="s">
        <v>198</v>
      </c>
      <c r="C24" s="359"/>
      <c r="D24" s="84" t="str">
        <f>D5</f>
        <v>محمد</v>
      </c>
      <c r="E24" s="84" t="str">
        <f>E5</f>
        <v>علی</v>
      </c>
      <c r="F24" s="84" t="str">
        <f>F5</f>
        <v>حسابدار</v>
      </c>
      <c r="G24" s="85">
        <f>G5</f>
        <v>0</v>
      </c>
      <c r="H24" s="85">
        <f>H5</f>
        <v>0</v>
      </c>
      <c r="I24" s="69"/>
      <c r="K24" s="30"/>
      <c r="L24" s="26"/>
      <c r="M24" s="26"/>
    </row>
    <row r="25" spans="1:13" ht="35.1" customHeight="1">
      <c r="A25" s="370"/>
      <c r="B25" s="360" t="s">
        <v>118</v>
      </c>
      <c r="C25" s="361"/>
      <c r="D25" s="101" t="str">
        <f>IF(K26&gt;0,(D8*K26)+D8,"-")</f>
        <v>-</v>
      </c>
      <c r="E25" s="101" t="str">
        <f>IF(K26&gt;0,(E8*K26)+E8,"-")</f>
        <v>-</v>
      </c>
      <c r="F25" s="101" t="str">
        <f>IF(K26&gt;0,(F8*K26)+F8,"-")</f>
        <v>-</v>
      </c>
      <c r="G25" s="101" t="str">
        <f>IF(K26&gt;0,(G8*K26)+G8,"-")</f>
        <v>-</v>
      </c>
      <c r="H25" s="101" t="str">
        <f>IF(K26&gt;0,(H8*K26)+H8,"-")</f>
        <v>-</v>
      </c>
      <c r="I25" s="86">
        <f>SUM(D25:H25)</f>
        <v>0</v>
      </c>
      <c r="K25" s="98" t="str">
        <f>'بودجه منابع'!H8</f>
        <v xml:space="preserve">پیش بینی سال 1405 بر اساس ضریب معین </v>
      </c>
      <c r="M25" s="24"/>
    </row>
    <row r="26" spans="1:13" ht="35.1" customHeight="1">
      <c r="A26" s="370"/>
      <c r="B26" s="360" t="s">
        <v>119</v>
      </c>
      <c r="C26" s="361"/>
      <c r="D26" s="101" t="str">
        <f>IF(K27&gt;0,(D9*K27)+D9,"-")</f>
        <v>-</v>
      </c>
      <c r="E26" s="101" t="str">
        <f>IF(K27&gt;0,(E9*K27)+E9,"-")</f>
        <v>-</v>
      </c>
      <c r="F26" s="101" t="str">
        <f>IF(K27&gt;0,(F9*K27)+F9,"-")</f>
        <v>-</v>
      </c>
      <c r="G26" s="101" t="str">
        <f>IF(K27&gt;0,(G9*K27)+G9,"-")</f>
        <v>-</v>
      </c>
      <c r="H26" s="101" t="str">
        <f>IF(K27&gt;0,(H9*K27)+H9,"-")</f>
        <v>-</v>
      </c>
      <c r="I26" s="86">
        <f t="shared" ref="I26:I38" si="3">SUM(D26:H26)</f>
        <v>0</v>
      </c>
      <c r="K26" s="99">
        <v>0</v>
      </c>
      <c r="M26" s="25"/>
    </row>
    <row r="27" spans="1:13" ht="35.1" customHeight="1">
      <c r="A27" s="370"/>
      <c r="B27" s="360" t="s">
        <v>178</v>
      </c>
      <c r="C27" s="361"/>
      <c r="D27" s="101" t="str">
        <f>IF(K29&gt;0,(D10*K29)+D10,"-")</f>
        <v>-</v>
      </c>
      <c r="E27" s="101" t="str">
        <f>IF(K29&gt;0,(E10*K29)+E10,"-")</f>
        <v>-</v>
      </c>
      <c r="F27" s="101" t="str">
        <f>IF(K29&gt;0,(F10*K29)+F10,"-")</f>
        <v>-</v>
      </c>
      <c r="G27" s="101" t="str">
        <f>IF(K29&gt;0,(G10*K29)+G10,"-")</f>
        <v>-</v>
      </c>
      <c r="H27" s="101" t="str">
        <f>IF(K29&gt;0,(H10*K29)+H10,"-")</f>
        <v>-</v>
      </c>
      <c r="I27" s="86">
        <f t="shared" si="3"/>
        <v>0</v>
      </c>
      <c r="K27" s="95">
        <f>K26</f>
        <v>0</v>
      </c>
      <c r="M27" s="25"/>
    </row>
    <row r="28" spans="1:13" ht="35.1" customHeight="1">
      <c r="A28" s="370"/>
      <c r="B28" s="360" t="s">
        <v>193</v>
      </c>
      <c r="C28" s="361"/>
      <c r="D28" s="101" t="str">
        <f>IF(K30&gt;0,(D11*K30)+D11,"-")</f>
        <v>-</v>
      </c>
      <c r="E28" s="101" t="str">
        <f>IF(K30&gt;0,(E11*K30)+E11,"-")</f>
        <v>-</v>
      </c>
      <c r="F28" s="101" t="str">
        <f>IF(K30&gt;0,(F11*K30)+F11,"-")</f>
        <v>-</v>
      </c>
      <c r="G28" s="101" t="str">
        <f>IF(K30&gt;0,(G11*K30)+G11,"-")</f>
        <v>-</v>
      </c>
      <c r="H28" s="101" t="str">
        <f>IF(K30&gt;0,(H11*K30)+H11,"-")</f>
        <v>-</v>
      </c>
      <c r="I28" s="86">
        <f t="shared" si="3"/>
        <v>0</v>
      </c>
      <c r="K28" s="95">
        <f>K26</f>
        <v>0</v>
      </c>
      <c r="M28" s="25"/>
    </row>
    <row r="29" spans="1:13" ht="35.1" customHeight="1">
      <c r="A29" s="370"/>
      <c r="B29" s="360" t="s">
        <v>179</v>
      </c>
      <c r="C29" s="361"/>
      <c r="D29" s="101" t="str">
        <f t="shared" ref="D29:D38" si="4">IF(K30&gt;0,(D12*K30)+D12,"-")</f>
        <v>-</v>
      </c>
      <c r="E29" s="101" t="str">
        <f t="shared" ref="E29:E38" si="5">IF(K30&gt;0,(E12*K30)+E12,"-")</f>
        <v>-</v>
      </c>
      <c r="F29" s="101" t="str">
        <f t="shared" ref="F29:F38" si="6">IF(K30&gt;0,(F12*K30)+F12,"-")</f>
        <v>-</v>
      </c>
      <c r="G29" s="101" t="str">
        <f t="shared" ref="G29:G38" si="7">IF(K30&gt;0,(G12*K30)+G12,"-")</f>
        <v>-</v>
      </c>
      <c r="H29" s="101" t="str">
        <f t="shared" ref="H29:H38" si="8">IF(K30&gt;0,(H12*K30)+H12,"-")</f>
        <v>-</v>
      </c>
      <c r="I29" s="86">
        <f t="shared" si="3"/>
        <v>0</v>
      </c>
      <c r="K29" s="95">
        <f>K26</f>
        <v>0</v>
      </c>
    </row>
    <row r="30" spans="1:13" ht="35.1" customHeight="1">
      <c r="A30" s="370"/>
      <c r="B30" s="360" t="s">
        <v>2</v>
      </c>
      <c r="C30" s="361"/>
      <c r="D30" s="101" t="str">
        <f t="shared" si="4"/>
        <v>-</v>
      </c>
      <c r="E30" s="101" t="str">
        <f t="shared" si="5"/>
        <v>-</v>
      </c>
      <c r="F30" s="101" t="str">
        <f t="shared" si="6"/>
        <v>-</v>
      </c>
      <c r="G30" s="101" t="str">
        <f t="shared" si="7"/>
        <v>-</v>
      </c>
      <c r="H30" s="101" t="str">
        <f t="shared" si="8"/>
        <v>-</v>
      </c>
      <c r="I30" s="86">
        <f t="shared" si="3"/>
        <v>0</v>
      </c>
      <c r="K30" s="95">
        <f>K26</f>
        <v>0</v>
      </c>
    </row>
    <row r="31" spans="1:13" ht="35.1" customHeight="1">
      <c r="A31" s="370"/>
      <c r="B31" s="360" t="s">
        <v>3</v>
      </c>
      <c r="C31" s="361"/>
      <c r="D31" s="101" t="str">
        <f t="shared" si="4"/>
        <v>-</v>
      </c>
      <c r="E31" s="101" t="str">
        <f t="shared" si="5"/>
        <v>-</v>
      </c>
      <c r="F31" s="101" t="str">
        <f t="shared" si="6"/>
        <v>-</v>
      </c>
      <c r="G31" s="101" t="str">
        <f t="shared" si="7"/>
        <v>-</v>
      </c>
      <c r="H31" s="101" t="str">
        <f t="shared" si="8"/>
        <v>-</v>
      </c>
      <c r="I31" s="86">
        <f t="shared" si="3"/>
        <v>0</v>
      </c>
      <c r="K31" s="95">
        <f>K26</f>
        <v>0</v>
      </c>
    </row>
    <row r="32" spans="1:13" ht="35.1" customHeight="1">
      <c r="A32" s="370"/>
      <c r="B32" s="360" t="s">
        <v>120</v>
      </c>
      <c r="C32" s="361"/>
      <c r="D32" s="101" t="str">
        <f t="shared" si="4"/>
        <v>-</v>
      </c>
      <c r="E32" s="101" t="str">
        <f t="shared" si="5"/>
        <v>-</v>
      </c>
      <c r="F32" s="101" t="str">
        <f t="shared" si="6"/>
        <v>-</v>
      </c>
      <c r="G32" s="101" t="str">
        <f t="shared" si="7"/>
        <v>-</v>
      </c>
      <c r="H32" s="101" t="str">
        <f t="shared" si="8"/>
        <v>-</v>
      </c>
      <c r="I32" s="86">
        <f t="shared" si="3"/>
        <v>0</v>
      </c>
      <c r="K32" s="95">
        <f>K26</f>
        <v>0</v>
      </c>
    </row>
    <row r="33" spans="1:11" ht="35.1" customHeight="1">
      <c r="A33" s="370"/>
      <c r="B33" s="360" t="s">
        <v>121</v>
      </c>
      <c r="C33" s="361"/>
      <c r="D33" s="101" t="str">
        <f t="shared" si="4"/>
        <v>-</v>
      </c>
      <c r="E33" s="101" t="str">
        <f t="shared" si="5"/>
        <v>-</v>
      </c>
      <c r="F33" s="101" t="str">
        <f t="shared" si="6"/>
        <v>-</v>
      </c>
      <c r="G33" s="101" t="str">
        <f t="shared" si="7"/>
        <v>-</v>
      </c>
      <c r="H33" s="101" t="str">
        <f t="shared" si="8"/>
        <v>-</v>
      </c>
      <c r="I33" s="86">
        <f t="shared" si="3"/>
        <v>0</v>
      </c>
      <c r="K33" s="95">
        <f>K26</f>
        <v>0</v>
      </c>
    </row>
    <row r="34" spans="1:11" ht="35.1" customHeight="1">
      <c r="A34" s="370"/>
      <c r="B34" s="360" t="s">
        <v>122</v>
      </c>
      <c r="C34" s="361"/>
      <c r="D34" s="101" t="str">
        <f t="shared" si="4"/>
        <v>-</v>
      </c>
      <c r="E34" s="101" t="str">
        <f t="shared" si="5"/>
        <v>-</v>
      </c>
      <c r="F34" s="101" t="str">
        <f t="shared" si="6"/>
        <v>-</v>
      </c>
      <c r="G34" s="101" t="str">
        <f t="shared" si="7"/>
        <v>-</v>
      </c>
      <c r="H34" s="101" t="str">
        <f t="shared" si="8"/>
        <v>-</v>
      </c>
      <c r="I34" s="86">
        <f t="shared" si="3"/>
        <v>0</v>
      </c>
      <c r="K34" s="95">
        <f>K26</f>
        <v>0</v>
      </c>
    </row>
    <row r="35" spans="1:11" ht="35.1" customHeight="1">
      <c r="A35" s="370"/>
      <c r="B35" s="360" t="s">
        <v>123</v>
      </c>
      <c r="C35" s="361"/>
      <c r="D35" s="101" t="str">
        <f t="shared" si="4"/>
        <v>-</v>
      </c>
      <c r="E35" s="101" t="str">
        <f t="shared" si="5"/>
        <v>-</v>
      </c>
      <c r="F35" s="101" t="str">
        <f t="shared" si="6"/>
        <v>-</v>
      </c>
      <c r="G35" s="101" t="str">
        <f t="shared" si="7"/>
        <v>-</v>
      </c>
      <c r="H35" s="101" t="str">
        <f t="shared" si="8"/>
        <v>-</v>
      </c>
      <c r="I35" s="86">
        <f t="shared" si="3"/>
        <v>0</v>
      </c>
      <c r="K35" s="95">
        <f>K26</f>
        <v>0</v>
      </c>
    </row>
    <row r="36" spans="1:11" ht="35.1" customHeight="1">
      <c r="A36" s="370"/>
      <c r="B36" s="360" t="s">
        <v>32</v>
      </c>
      <c r="C36" s="361"/>
      <c r="D36" s="101" t="str">
        <f t="shared" si="4"/>
        <v>-</v>
      </c>
      <c r="E36" s="101" t="str">
        <f t="shared" si="5"/>
        <v>-</v>
      </c>
      <c r="F36" s="101" t="str">
        <f t="shared" si="6"/>
        <v>-</v>
      </c>
      <c r="G36" s="101" t="str">
        <f t="shared" si="7"/>
        <v>-</v>
      </c>
      <c r="H36" s="101" t="str">
        <f t="shared" si="8"/>
        <v>-</v>
      </c>
      <c r="I36" s="86">
        <f t="shared" si="3"/>
        <v>0</v>
      </c>
      <c r="K36" s="95">
        <f>K26</f>
        <v>0</v>
      </c>
    </row>
    <row r="37" spans="1:11" ht="35.1" customHeight="1">
      <c r="A37" s="370"/>
      <c r="B37" s="360" t="s">
        <v>124</v>
      </c>
      <c r="C37" s="361"/>
      <c r="D37" s="101" t="str">
        <f t="shared" si="4"/>
        <v>-</v>
      </c>
      <c r="E37" s="101" t="str">
        <f t="shared" si="5"/>
        <v>-</v>
      </c>
      <c r="F37" s="101"/>
      <c r="G37" s="101" t="str">
        <f t="shared" si="7"/>
        <v>-</v>
      </c>
      <c r="H37" s="101" t="str">
        <f t="shared" si="8"/>
        <v>-</v>
      </c>
      <c r="I37" s="86">
        <f t="shared" si="3"/>
        <v>0</v>
      </c>
      <c r="K37" s="95">
        <f>K26</f>
        <v>0</v>
      </c>
    </row>
    <row r="38" spans="1:11" ht="35.1" customHeight="1" thickBot="1">
      <c r="A38" s="371"/>
      <c r="B38" s="360" t="s">
        <v>125</v>
      </c>
      <c r="C38" s="361"/>
      <c r="D38" s="101" t="str">
        <f t="shared" si="4"/>
        <v>-</v>
      </c>
      <c r="E38" s="101" t="str">
        <f t="shared" si="5"/>
        <v>-</v>
      </c>
      <c r="F38" s="101" t="str">
        <f t="shared" si="6"/>
        <v>-</v>
      </c>
      <c r="G38" s="101" t="str">
        <f t="shared" si="7"/>
        <v>-</v>
      </c>
      <c r="H38" s="101" t="str">
        <f t="shared" si="8"/>
        <v>-</v>
      </c>
      <c r="I38" s="86">
        <f t="shared" si="3"/>
        <v>0</v>
      </c>
      <c r="K38" s="95">
        <f>K26</f>
        <v>0</v>
      </c>
    </row>
    <row r="39" spans="1:11" ht="44.1" customHeight="1" thickTop="1">
      <c r="B39" s="367" t="s">
        <v>200</v>
      </c>
      <c r="C39" s="368"/>
      <c r="D39" s="102">
        <f>SUM(D25:D38)</f>
        <v>0</v>
      </c>
      <c r="E39" s="102">
        <f t="shared" ref="E39:G39" si="9">SUM(E25:E38)</f>
        <v>0</v>
      </c>
      <c r="F39" s="102">
        <f t="shared" si="9"/>
        <v>0</v>
      </c>
      <c r="G39" s="102">
        <f t="shared" si="9"/>
        <v>0</v>
      </c>
      <c r="H39" s="102">
        <f>SUM(H25:H38)</f>
        <v>0</v>
      </c>
      <c r="I39" s="103">
        <f>SUM(I25:I38)</f>
        <v>0</v>
      </c>
      <c r="K39" s="95">
        <f>K26</f>
        <v>0</v>
      </c>
    </row>
    <row r="40" spans="1:11" ht="34.700000000000003" customHeight="1">
      <c r="B40" s="382" t="s">
        <v>100</v>
      </c>
      <c r="C40" s="383"/>
      <c r="D40" s="87" t="str">
        <f t="shared" ref="D40:I40" si="10">IF(D22&gt;0,(D39-D22)/D22,"-")</f>
        <v>-</v>
      </c>
      <c r="E40" s="87" t="str">
        <f t="shared" si="10"/>
        <v>-</v>
      </c>
      <c r="F40" s="87" t="str">
        <f t="shared" si="10"/>
        <v>-</v>
      </c>
      <c r="G40" s="87" t="str">
        <f t="shared" si="10"/>
        <v>-</v>
      </c>
      <c r="H40" s="87" t="str">
        <f t="shared" si="10"/>
        <v>-</v>
      </c>
      <c r="I40" s="87" t="str">
        <f t="shared" si="10"/>
        <v>-</v>
      </c>
      <c r="K40" s="29"/>
    </row>
    <row r="41" spans="1:11" ht="12" customHeight="1">
      <c r="B41" s="1"/>
      <c r="C41"/>
      <c r="D41"/>
      <c r="E41"/>
      <c r="F41"/>
    </row>
    <row r="42" spans="1:11" ht="39.75" customHeight="1">
      <c r="A42" s="384" t="s">
        <v>199</v>
      </c>
      <c r="B42" s="384"/>
      <c r="C42" s="384"/>
      <c r="D42" s="384"/>
      <c r="E42" s="384"/>
      <c r="F42" s="384"/>
      <c r="G42" s="384"/>
      <c r="H42" s="384"/>
      <c r="I42" s="384"/>
    </row>
    <row r="43" spans="1:11" ht="48.75" customHeight="1">
      <c r="B43" s="379" t="s">
        <v>23</v>
      </c>
      <c r="C43" s="379"/>
      <c r="D43" s="379"/>
      <c r="E43" s="379"/>
      <c r="F43" s="379"/>
      <c r="G43" s="7"/>
      <c r="H43" s="7"/>
    </row>
    <row r="44" spans="1:11" ht="19.5" customHeight="1">
      <c r="B44" s="380"/>
      <c r="C44" s="380"/>
      <c r="D44" s="380"/>
      <c r="E44" s="380"/>
      <c r="F44" s="380"/>
      <c r="G44" s="4"/>
      <c r="H44" s="4"/>
    </row>
    <row r="45" spans="1:11" ht="12.95" customHeight="1">
      <c r="B45" s="1"/>
      <c r="C45"/>
      <c r="D45"/>
      <c r="E45"/>
      <c r="F45"/>
    </row>
    <row r="46" spans="1:11" ht="21.75" customHeight="1">
      <c r="B46" s="381"/>
      <c r="C46" s="381"/>
      <c r="D46" s="381"/>
      <c r="E46" s="381"/>
      <c r="F46" s="381"/>
      <c r="G46" s="8"/>
      <c r="H46" s="8"/>
    </row>
    <row r="47" spans="1:11" ht="7.5" customHeight="1">
      <c r="B47" s="1"/>
      <c r="C47"/>
      <c r="D47"/>
      <c r="E47"/>
      <c r="F47"/>
    </row>
    <row r="48" spans="1:11" ht="127.5" customHeight="1">
      <c r="B48" s="1"/>
      <c r="C48"/>
      <c r="D48"/>
      <c r="E48"/>
      <c r="F48"/>
    </row>
    <row r="49" spans="2:8" ht="30.95" customHeight="1">
      <c r="B49"/>
      <c r="C49"/>
      <c r="D49"/>
      <c r="E49"/>
      <c r="F49"/>
      <c r="G49" s="7"/>
      <c r="H49" s="7"/>
    </row>
    <row r="50" spans="2:8" ht="18.75" customHeight="1">
      <c r="B50" s="380"/>
      <c r="C50" s="380"/>
      <c r="D50" s="380"/>
      <c r="E50" s="380"/>
      <c r="F50" s="380"/>
      <c r="G50" s="4"/>
      <c r="H50" s="4"/>
    </row>
    <row r="51" spans="2:8" ht="12.95" customHeight="1">
      <c r="B51" s="1"/>
      <c r="C51"/>
      <c r="D51"/>
      <c r="E51"/>
      <c r="F51"/>
    </row>
    <row r="52" spans="2:8" ht="17.25" customHeight="1">
      <c r="B52" s="357"/>
      <c r="C52" s="357"/>
      <c r="D52" s="357"/>
      <c r="E52" s="357"/>
      <c r="F52" s="357"/>
      <c r="G52" s="6"/>
      <c r="H52" s="6"/>
    </row>
    <row r="53" spans="2:8" ht="12.95" customHeight="1">
      <c r="B53" s="1"/>
      <c r="C53"/>
      <c r="D53"/>
      <c r="E53"/>
      <c r="F53"/>
    </row>
    <row r="54" spans="2:8" ht="12.95" customHeight="1">
      <c r="B54" s="256"/>
      <c r="C54" s="256"/>
      <c r="D54" s="1"/>
      <c r="E54"/>
      <c r="F54"/>
    </row>
    <row r="55" spans="2:8" ht="16.7" customHeight="1">
      <c r="B55" s="380"/>
      <c r="C55" s="380"/>
      <c r="D55" s="4"/>
      <c r="E55" s="380"/>
      <c r="F55" s="380"/>
      <c r="G55" s="4"/>
      <c r="H55" s="4"/>
    </row>
    <row r="56" spans="2:8" ht="17.25" customHeight="1">
      <c r="B56" s="1"/>
      <c r="C56"/>
      <c r="D56"/>
      <c r="E56" s="378"/>
      <c r="F56" s="378"/>
      <c r="G56" s="5"/>
      <c r="H56" s="5"/>
    </row>
    <row r="57" spans="2:8" ht="12.95" customHeight="1">
      <c r="B57" s="1"/>
      <c r="C57"/>
      <c r="D57"/>
      <c r="E57"/>
      <c r="F57"/>
    </row>
    <row r="58" spans="2:8" ht="12.95" customHeight="1">
      <c r="B58" s="1"/>
      <c r="C58"/>
      <c r="D58"/>
      <c r="E58"/>
      <c r="F58"/>
    </row>
    <row r="59" spans="2:8" ht="12.95" customHeight="1">
      <c r="B59" s="1"/>
      <c r="C59"/>
      <c r="D59"/>
      <c r="E59"/>
      <c r="F59"/>
    </row>
    <row r="60" spans="2:8" ht="12.95" customHeight="1">
      <c r="B60" s="1"/>
      <c r="C60"/>
      <c r="D60"/>
      <c r="E60"/>
      <c r="F60"/>
    </row>
    <row r="61" spans="2:8" ht="12.95" customHeight="1">
      <c r="B61" s="1"/>
      <c r="C61"/>
      <c r="D61"/>
      <c r="E61"/>
      <c r="F61"/>
    </row>
    <row r="62" spans="2:8" ht="12.95" customHeight="1">
      <c r="B62" s="1"/>
      <c r="C62"/>
      <c r="D62"/>
      <c r="E62"/>
      <c r="F62"/>
    </row>
    <row r="63" spans="2:8" ht="12.95" customHeight="1">
      <c r="B63" s="1"/>
      <c r="C63"/>
      <c r="D63"/>
      <c r="E63"/>
      <c r="F63"/>
    </row>
    <row r="64" spans="2:8" ht="12.95" customHeight="1">
      <c r="B64" s="1"/>
      <c r="C64"/>
      <c r="D64"/>
      <c r="E64"/>
      <c r="F64"/>
    </row>
    <row r="65" spans="2:6" ht="12.95" customHeight="1">
      <c r="B65" s="1"/>
      <c r="C65"/>
      <c r="D65"/>
      <c r="E65"/>
      <c r="F65"/>
    </row>
    <row r="66" spans="2:6" ht="12.95" customHeight="1">
      <c r="B66" s="1"/>
      <c r="C66"/>
      <c r="D66"/>
      <c r="E66"/>
      <c r="F66"/>
    </row>
    <row r="67" spans="2:6" ht="12.95" customHeight="1">
      <c r="B67" s="1"/>
      <c r="C67"/>
      <c r="D67"/>
      <c r="E67"/>
      <c r="F67"/>
    </row>
    <row r="68" spans="2:6" ht="12.95" customHeight="1">
      <c r="B68" s="1"/>
      <c r="C68"/>
      <c r="D68"/>
      <c r="E68"/>
      <c r="F68"/>
    </row>
    <row r="69" spans="2:6" ht="12.95" customHeight="1">
      <c r="B69" s="1"/>
      <c r="C69"/>
      <c r="D69"/>
      <c r="E69"/>
      <c r="F69"/>
    </row>
    <row r="70" spans="2:6" ht="12.95" customHeight="1">
      <c r="B70" s="1"/>
      <c r="C70"/>
      <c r="D70"/>
      <c r="E70"/>
      <c r="F70"/>
    </row>
    <row r="71" spans="2:6">
      <c r="B71" s="1"/>
      <c r="C71"/>
      <c r="D71"/>
      <c r="E71"/>
      <c r="F71"/>
    </row>
    <row r="72" spans="2:6">
      <c r="B72" s="1"/>
      <c r="C72"/>
      <c r="D72"/>
      <c r="E72"/>
      <c r="F72"/>
    </row>
    <row r="73" spans="2:6">
      <c r="B73" s="1"/>
      <c r="C73"/>
      <c r="D73"/>
      <c r="E73"/>
      <c r="F73"/>
    </row>
    <row r="74" spans="2:6">
      <c r="B74" s="1"/>
      <c r="C74"/>
      <c r="D74"/>
      <c r="E74"/>
      <c r="F74"/>
    </row>
    <row r="75" spans="2:6">
      <c r="B75" s="1"/>
      <c r="C75"/>
      <c r="D75"/>
      <c r="E75"/>
      <c r="F75"/>
    </row>
    <row r="76" spans="2:6">
      <c r="B76" s="1"/>
      <c r="C76"/>
      <c r="D76"/>
      <c r="E76"/>
      <c r="F76"/>
    </row>
    <row r="77" spans="2:6">
      <c r="B77" s="1"/>
      <c r="C77"/>
      <c r="D77"/>
      <c r="E77"/>
      <c r="F77"/>
    </row>
    <row r="78" spans="2:6">
      <c r="B78" s="1"/>
      <c r="C78"/>
      <c r="D78"/>
      <c r="E78"/>
      <c r="F78"/>
    </row>
    <row r="79" spans="2:6">
      <c r="B79" s="1"/>
      <c r="C79"/>
      <c r="D79"/>
      <c r="E79"/>
      <c r="F79"/>
    </row>
    <row r="80" spans="2:6">
      <c r="B80" s="1"/>
      <c r="C80"/>
      <c r="D80"/>
      <c r="E80"/>
      <c r="F80"/>
    </row>
    <row r="81" spans="2:6">
      <c r="B81" s="1"/>
      <c r="C81"/>
      <c r="D81"/>
      <c r="E81"/>
      <c r="F81"/>
    </row>
    <row r="82" spans="2:6">
      <c r="B82" s="1"/>
      <c r="C82"/>
      <c r="D82"/>
      <c r="E82"/>
      <c r="F82"/>
    </row>
    <row r="83" spans="2:6">
      <c r="B83" s="1"/>
      <c r="C83"/>
      <c r="D83"/>
      <c r="E83"/>
      <c r="F83"/>
    </row>
    <row r="84" spans="2:6">
      <c r="B84" s="1"/>
      <c r="C84"/>
      <c r="D84"/>
      <c r="E84"/>
      <c r="F84"/>
    </row>
    <row r="85" spans="2:6">
      <c r="B85" s="1"/>
      <c r="C85"/>
      <c r="D85"/>
      <c r="E85"/>
      <c r="F85"/>
    </row>
    <row r="86" spans="2:6">
      <c r="B86" s="1"/>
      <c r="C86"/>
      <c r="D86"/>
      <c r="E86"/>
      <c r="F86"/>
    </row>
    <row r="87" spans="2:6">
      <c r="B87" s="1"/>
      <c r="C87"/>
      <c r="D87"/>
      <c r="E87"/>
      <c r="F87"/>
    </row>
    <row r="88" spans="2:6">
      <c r="B88" s="1"/>
      <c r="C88"/>
      <c r="D88"/>
      <c r="E88"/>
      <c r="F88"/>
    </row>
    <row r="89" spans="2:6">
      <c r="B89" s="1"/>
      <c r="C89"/>
      <c r="D89"/>
      <c r="E89"/>
      <c r="F89"/>
    </row>
    <row r="90" spans="2:6">
      <c r="B90" s="1"/>
      <c r="C90"/>
      <c r="D90"/>
      <c r="E90"/>
      <c r="F90"/>
    </row>
    <row r="91" spans="2:6">
      <c r="B91" s="1"/>
      <c r="C91"/>
      <c r="D91"/>
      <c r="E91"/>
      <c r="F91"/>
    </row>
    <row r="92" spans="2:6">
      <c r="B92" s="1"/>
      <c r="C92"/>
      <c r="D92"/>
      <c r="E92"/>
      <c r="F92"/>
    </row>
    <row r="93" spans="2:6">
      <c r="B93" s="1"/>
      <c r="C93"/>
      <c r="D93"/>
      <c r="E93"/>
      <c r="F93"/>
    </row>
    <row r="94" spans="2:6">
      <c r="B94" s="1"/>
      <c r="C94"/>
      <c r="D94"/>
      <c r="E94"/>
      <c r="F94"/>
    </row>
    <row r="95" spans="2:6">
      <c r="B95" s="1"/>
      <c r="C95"/>
      <c r="D95"/>
      <c r="E95"/>
      <c r="F95"/>
    </row>
    <row r="96" spans="2:6">
      <c r="B96" s="1"/>
      <c r="C96"/>
      <c r="D96"/>
      <c r="E96"/>
      <c r="F96"/>
    </row>
    <row r="97" spans="2:6">
      <c r="B97" s="1"/>
      <c r="C97"/>
      <c r="D97"/>
      <c r="E97"/>
      <c r="F97"/>
    </row>
    <row r="98" spans="2:6">
      <c r="B98" s="1"/>
      <c r="C98"/>
      <c r="D98"/>
      <c r="E98"/>
      <c r="F98"/>
    </row>
    <row r="99" spans="2:6">
      <c r="B99" s="1"/>
      <c r="C99"/>
      <c r="D99"/>
      <c r="E99"/>
      <c r="F99"/>
    </row>
    <row r="100" spans="2:6">
      <c r="B100" s="1"/>
      <c r="C100"/>
      <c r="D100"/>
      <c r="E100"/>
      <c r="F100"/>
    </row>
    <row r="101" spans="2:6">
      <c r="B101" s="1"/>
      <c r="C101"/>
      <c r="D101"/>
      <c r="E101"/>
      <c r="F101"/>
    </row>
    <row r="102" spans="2:6">
      <c r="B102" s="1"/>
      <c r="C102"/>
      <c r="D102"/>
      <c r="E102"/>
      <c r="F102"/>
    </row>
    <row r="103" spans="2:6">
      <c r="B103" s="1"/>
      <c r="C103"/>
      <c r="D103"/>
      <c r="E103"/>
      <c r="F103"/>
    </row>
    <row r="104" spans="2:6">
      <c r="B104" s="1"/>
      <c r="C104"/>
      <c r="D104"/>
      <c r="E104"/>
      <c r="F104"/>
    </row>
    <row r="105" spans="2:6">
      <c r="B105" s="1"/>
      <c r="C105"/>
      <c r="D105"/>
      <c r="E105"/>
      <c r="F105"/>
    </row>
    <row r="106" spans="2:6">
      <c r="B106" s="1"/>
      <c r="C106"/>
      <c r="D106"/>
      <c r="E106"/>
      <c r="F106"/>
    </row>
    <row r="107" spans="2:6">
      <c r="B107" s="1"/>
      <c r="C107"/>
      <c r="D107"/>
      <c r="E107"/>
      <c r="F107"/>
    </row>
    <row r="108" spans="2:6">
      <c r="B108" s="1"/>
      <c r="C108"/>
      <c r="D108"/>
      <c r="E108"/>
      <c r="F108"/>
    </row>
    <row r="109" spans="2:6">
      <c r="B109" s="1"/>
      <c r="C109"/>
      <c r="D109"/>
      <c r="E109"/>
      <c r="F109"/>
    </row>
    <row r="110" spans="2:6">
      <c r="B110" s="1"/>
      <c r="C110"/>
      <c r="D110"/>
      <c r="E110"/>
      <c r="F110"/>
    </row>
    <row r="111" spans="2:6">
      <c r="B111" s="1"/>
      <c r="C111"/>
      <c r="D111"/>
      <c r="E111"/>
      <c r="F111"/>
    </row>
    <row r="112" spans="2:6">
      <c r="B112" s="1"/>
      <c r="C112"/>
      <c r="D112"/>
      <c r="E112"/>
      <c r="F112"/>
    </row>
    <row r="113" spans="2:6">
      <c r="B113" s="1"/>
      <c r="C113"/>
      <c r="D113"/>
      <c r="E113"/>
      <c r="F113"/>
    </row>
    <row r="114" spans="2:6">
      <c r="B114" s="1"/>
      <c r="C114"/>
      <c r="D114"/>
      <c r="E114"/>
      <c r="F114"/>
    </row>
    <row r="115" spans="2:6">
      <c r="B115" s="1"/>
      <c r="C115"/>
      <c r="D115"/>
      <c r="E115"/>
      <c r="F115"/>
    </row>
    <row r="116" spans="2:6">
      <c r="B116" s="1"/>
      <c r="C116"/>
      <c r="D116"/>
      <c r="E116"/>
      <c r="F116"/>
    </row>
    <row r="117" spans="2:6">
      <c r="B117" s="1"/>
      <c r="C117"/>
      <c r="D117"/>
      <c r="E117"/>
      <c r="F117"/>
    </row>
    <row r="118" spans="2:6">
      <c r="B118" s="1"/>
      <c r="C118"/>
      <c r="D118"/>
      <c r="E118"/>
      <c r="F118"/>
    </row>
    <row r="119" spans="2:6">
      <c r="B119" s="1"/>
      <c r="C119"/>
      <c r="D119"/>
      <c r="E119"/>
      <c r="F119"/>
    </row>
    <row r="120" spans="2:6">
      <c r="B120" s="1"/>
      <c r="C120"/>
      <c r="D120"/>
      <c r="E120"/>
      <c r="F120"/>
    </row>
    <row r="121" spans="2:6">
      <c r="B121" s="1"/>
      <c r="C121"/>
      <c r="D121"/>
      <c r="E121"/>
      <c r="F121"/>
    </row>
    <row r="122" spans="2:6">
      <c r="B122" s="1"/>
      <c r="C122"/>
      <c r="D122"/>
      <c r="E122"/>
      <c r="F122"/>
    </row>
    <row r="123" spans="2:6">
      <c r="B123" s="1"/>
      <c r="C123"/>
      <c r="D123"/>
      <c r="E123"/>
      <c r="F123"/>
    </row>
    <row r="124" spans="2:6">
      <c r="B124" s="1"/>
      <c r="C124"/>
      <c r="D124"/>
      <c r="E124"/>
      <c r="F124"/>
    </row>
    <row r="125" spans="2:6">
      <c r="B125" s="1"/>
      <c r="C125"/>
      <c r="D125"/>
      <c r="E125"/>
      <c r="F125"/>
    </row>
    <row r="126" spans="2:6">
      <c r="B126" s="1"/>
      <c r="C126"/>
      <c r="D126"/>
      <c r="E126"/>
      <c r="F126"/>
    </row>
    <row r="127" spans="2:6">
      <c r="B127" s="1"/>
      <c r="C127"/>
      <c r="D127"/>
      <c r="E127"/>
      <c r="F127"/>
    </row>
    <row r="128" spans="2:6">
      <c r="B128" s="1"/>
      <c r="C128"/>
      <c r="D128"/>
      <c r="E128"/>
      <c r="F128"/>
    </row>
    <row r="129" spans="2:6">
      <c r="B129" s="1"/>
      <c r="C129"/>
      <c r="D129"/>
      <c r="E129"/>
      <c r="F129"/>
    </row>
    <row r="130" spans="2:6">
      <c r="B130" s="1"/>
      <c r="C130"/>
      <c r="D130"/>
      <c r="E130"/>
      <c r="F130"/>
    </row>
    <row r="131" spans="2:6">
      <c r="B131" s="1"/>
      <c r="C131"/>
      <c r="D131"/>
      <c r="E131"/>
      <c r="F131"/>
    </row>
    <row r="132" spans="2:6">
      <c r="B132" s="1"/>
      <c r="C132"/>
      <c r="D132"/>
      <c r="E132"/>
      <c r="F132"/>
    </row>
    <row r="133" spans="2:6">
      <c r="B133" s="1"/>
      <c r="C133"/>
      <c r="D133"/>
      <c r="E133"/>
      <c r="F133"/>
    </row>
    <row r="134" spans="2:6">
      <c r="B134" s="1"/>
      <c r="C134"/>
      <c r="D134"/>
      <c r="E134"/>
      <c r="F134"/>
    </row>
    <row r="135" spans="2:6">
      <c r="B135" s="1"/>
      <c r="C135"/>
      <c r="D135"/>
      <c r="E135"/>
      <c r="F135"/>
    </row>
    <row r="136" spans="2:6">
      <c r="B136" s="1"/>
      <c r="C136"/>
      <c r="D136"/>
      <c r="E136"/>
      <c r="F136"/>
    </row>
    <row r="137" spans="2:6">
      <c r="B137" s="1"/>
      <c r="C137"/>
      <c r="D137"/>
      <c r="E137"/>
      <c r="F137"/>
    </row>
    <row r="138" spans="2:6">
      <c r="B138" s="1"/>
      <c r="C138"/>
      <c r="D138"/>
      <c r="E138"/>
      <c r="F138"/>
    </row>
    <row r="139" spans="2:6">
      <c r="B139" s="1"/>
      <c r="C139"/>
      <c r="D139"/>
      <c r="E139"/>
      <c r="F139"/>
    </row>
    <row r="140" spans="2:6">
      <c r="B140" s="1"/>
      <c r="C140"/>
      <c r="D140"/>
      <c r="E140"/>
      <c r="F140"/>
    </row>
    <row r="141" spans="2:6">
      <c r="B141" s="1"/>
      <c r="C141"/>
      <c r="D141"/>
      <c r="E141"/>
      <c r="F141"/>
    </row>
    <row r="142" spans="2:6">
      <c r="B142" s="1"/>
      <c r="C142"/>
      <c r="D142"/>
      <c r="E142"/>
      <c r="F142"/>
    </row>
    <row r="143" spans="2:6">
      <c r="B143" s="1"/>
      <c r="C143"/>
      <c r="D143"/>
      <c r="E143"/>
      <c r="F143"/>
    </row>
    <row r="144" spans="2:6">
      <c r="B144" s="1"/>
      <c r="C144"/>
      <c r="D144"/>
      <c r="E144"/>
      <c r="F144"/>
    </row>
    <row r="145" spans="2:6">
      <c r="B145" s="1"/>
      <c r="C145"/>
      <c r="D145"/>
      <c r="E145"/>
      <c r="F145"/>
    </row>
    <row r="146" spans="2:6">
      <c r="B146" s="1"/>
      <c r="C146"/>
      <c r="D146"/>
      <c r="E146"/>
      <c r="F146"/>
    </row>
    <row r="147" spans="2:6">
      <c r="B147" s="1"/>
      <c r="C147"/>
      <c r="D147"/>
      <c r="E147"/>
      <c r="F147"/>
    </row>
    <row r="148" spans="2:6">
      <c r="B148" s="1"/>
      <c r="C148"/>
      <c r="D148"/>
      <c r="E148"/>
      <c r="F148"/>
    </row>
    <row r="149" spans="2:6">
      <c r="B149" s="1"/>
      <c r="C149"/>
      <c r="D149"/>
      <c r="E149"/>
      <c r="F149"/>
    </row>
    <row r="150" spans="2:6">
      <c r="B150" s="1"/>
      <c r="C150"/>
      <c r="D150"/>
      <c r="E150"/>
      <c r="F150"/>
    </row>
    <row r="151" spans="2:6">
      <c r="B151" s="1"/>
      <c r="C151"/>
      <c r="D151"/>
      <c r="E151"/>
      <c r="F151"/>
    </row>
    <row r="152" spans="2:6">
      <c r="B152" s="1"/>
      <c r="C152"/>
      <c r="D152"/>
      <c r="E152"/>
      <c r="F152"/>
    </row>
    <row r="153" spans="2:6">
      <c r="B153" s="1"/>
      <c r="C153"/>
      <c r="D153"/>
      <c r="E153"/>
      <c r="F153"/>
    </row>
    <row r="154" spans="2:6">
      <c r="B154" s="1"/>
      <c r="C154"/>
      <c r="D154"/>
      <c r="E154"/>
      <c r="F154"/>
    </row>
    <row r="155" spans="2:6">
      <c r="B155" s="1"/>
      <c r="C155"/>
      <c r="D155"/>
      <c r="E155"/>
      <c r="F155"/>
    </row>
    <row r="156" spans="2:6">
      <c r="B156" s="1"/>
      <c r="C156"/>
      <c r="D156"/>
      <c r="E156"/>
      <c r="F156"/>
    </row>
    <row r="157" spans="2:6">
      <c r="B157" s="1"/>
      <c r="C157"/>
      <c r="D157"/>
      <c r="E157"/>
      <c r="F157"/>
    </row>
    <row r="158" spans="2:6">
      <c r="B158" s="1"/>
      <c r="C158"/>
      <c r="D158"/>
      <c r="E158"/>
      <c r="F158"/>
    </row>
    <row r="159" spans="2:6">
      <c r="B159" s="1"/>
      <c r="C159"/>
      <c r="D159"/>
      <c r="E159"/>
      <c r="F159"/>
    </row>
    <row r="160" spans="2:6">
      <c r="B160" s="1"/>
      <c r="C160"/>
      <c r="D160"/>
      <c r="E160"/>
      <c r="F160"/>
    </row>
    <row r="161" spans="2:6">
      <c r="B161" s="1"/>
      <c r="C161"/>
      <c r="D161"/>
      <c r="E161"/>
      <c r="F161"/>
    </row>
    <row r="162" spans="2:6">
      <c r="B162" s="1"/>
      <c r="C162"/>
      <c r="D162"/>
      <c r="E162"/>
      <c r="F162"/>
    </row>
    <row r="163" spans="2:6">
      <c r="B163" s="1"/>
      <c r="C163"/>
      <c r="D163"/>
      <c r="E163"/>
      <c r="F163"/>
    </row>
    <row r="164" spans="2:6">
      <c r="B164" s="1"/>
      <c r="C164"/>
      <c r="D164"/>
      <c r="E164"/>
      <c r="F164"/>
    </row>
    <row r="165" spans="2:6">
      <c r="B165" s="1"/>
      <c r="C165"/>
      <c r="D165"/>
      <c r="E165"/>
      <c r="F165"/>
    </row>
    <row r="166" spans="2:6">
      <c r="B166" s="1"/>
      <c r="C166"/>
      <c r="D166"/>
      <c r="E166"/>
      <c r="F166"/>
    </row>
    <row r="167" spans="2:6">
      <c r="B167" s="1"/>
      <c r="C167"/>
      <c r="D167"/>
      <c r="E167"/>
      <c r="F167"/>
    </row>
    <row r="168" spans="2:6">
      <c r="B168" s="1"/>
      <c r="C168"/>
      <c r="D168"/>
      <c r="E168"/>
      <c r="F168"/>
    </row>
    <row r="169" spans="2:6">
      <c r="B169" s="1"/>
      <c r="C169"/>
      <c r="D169"/>
      <c r="E169"/>
      <c r="F169"/>
    </row>
    <row r="170" spans="2:6">
      <c r="B170" s="1"/>
      <c r="C170"/>
      <c r="D170"/>
      <c r="E170"/>
      <c r="F170"/>
    </row>
    <row r="171" spans="2:6">
      <c r="B171" s="1"/>
      <c r="C171"/>
      <c r="D171"/>
      <c r="E171"/>
      <c r="F171"/>
    </row>
    <row r="172" spans="2:6">
      <c r="B172" s="1"/>
      <c r="C172"/>
      <c r="D172"/>
      <c r="E172"/>
      <c r="F172"/>
    </row>
    <row r="173" spans="2:6">
      <c r="B173" s="1"/>
      <c r="C173"/>
      <c r="D173"/>
      <c r="E173"/>
      <c r="F173"/>
    </row>
    <row r="174" spans="2:6">
      <c r="B174" s="1"/>
      <c r="C174"/>
      <c r="D174"/>
      <c r="E174"/>
      <c r="F174"/>
    </row>
    <row r="175" spans="2:6">
      <c r="B175" s="1"/>
      <c r="C175"/>
      <c r="D175"/>
      <c r="E175"/>
      <c r="F175"/>
    </row>
    <row r="176" spans="2:6">
      <c r="B176" s="1"/>
      <c r="C176"/>
      <c r="D176"/>
      <c r="E176"/>
      <c r="F176"/>
    </row>
    <row r="177" spans="2:6">
      <c r="B177" s="1"/>
      <c r="C177"/>
      <c r="D177"/>
      <c r="E177"/>
      <c r="F177"/>
    </row>
    <row r="178" spans="2:6">
      <c r="B178" s="1"/>
      <c r="C178"/>
      <c r="D178"/>
      <c r="E178"/>
      <c r="F178"/>
    </row>
    <row r="179" spans="2:6">
      <c r="B179" s="1"/>
      <c r="C179"/>
      <c r="D179"/>
      <c r="E179"/>
      <c r="F179"/>
    </row>
    <row r="180" spans="2:6">
      <c r="B180" s="1"/>
      <c r="C180"/>
      <c r="D180"/>
      <c r="E180"/>
      <c r="F180"/>
    </row>
    <row r="181" spans="2:6">
      <c r="B181" s="1"/>
      <c r="C181"/>
      <c r="D181"/>
      <c r="E181"/>
      <c r="F181"/>
    </row>
    <row r="182" spans="2:6">
      <c r="B182" s="1"/>
      <c r="C182"/>
      <c r="D182"/>
      <c r="E182"/>
      <c r="F182"/>
    </row>
    <row r="183" spans="2:6">
      <c r="B183" s="1"/>
      <c r="C183"/>
      <c r="D183"/>
      <c r="E183"/>
      <c r="F183"/>
    </row>
    <row r="184" spans="2:6">
      <c r="B184" s="1"/>
      <c r="C184"/>
      <c r="D184"/>
      <c r="E184"/>
      <c r="F184"/>
    </row>
    <row r="185" spans="2:6">
      <c r="B185" s="1"/>
      <c r="C185"/>
      <c r="D185"/>
      <c r="E185"/>
      <c r="F185"/>
    </row>
    <row r="186" spans="2:6">
      <c r="B186" s="1"/>
      <c r="C186"/>
      <c r="D186"/>
      <c r="E186"/>
      <c r="F186"/>
    </row>
    <row r="187" spans="2:6">
      <c r="B187" s="1"/>
      <c r="C187"/>
      <c r="D187"/>
      <c r="E187"/>
      <c r="F187"/>
    </row>
    <row r="188" spans="2:6">
      <c r="B188" s="1"/>
      <c r="C188"/>
      <c r="D188"/>
      <c r="E188"/>
      <c r="F188"/>
    </row>
    <row r="189" spans="2:6">
      <c r="B189" s="1"/>
      <c r="C189"/>
      <c r="D189"/>
      <c r="E189"/>
      <c r="F189"/>
    </row>
    <row r="190" spans="2:6">
      <c r="B190" s="1"/>
      <c r="C190"/>
      <c r="D190"/>
      <c r="E190"/>
      <c r="F190"/>
    </row>
    <row r="191" spans="2:6">
      <c r="B191" s="1"/>
      <c r="C191"/>
      <c r="D191"/>
      <c r="E191"/>
      <c r="F191"/>
    </row>
    <row r="192" spans="2:6">
      <c r="B192" s="1"/>
      <c r="C192"/>
      <c r="D192"/>
      <c r="E192"/>
      <c r="F192"/>
    </row>
    <row r="193" spans="2:6">
      <c r="B193" s="1"/>
      <c r="C193"/>
      <c r="D193"/>
      <c r="E193"/>
      <c r="F193"/>
    </row>
    <row r="194" spans="2:6">
      <c r="B194" s="1"/>
      <c r="C194"/>
      <c r="D194"/>
      <c r="E194"/>
      <c r="F194"/>
    </row>
    <row r="195" spans="2:6">
      <c r="B195" s="1"/>
      <c r="C195"/>
      <c r="D195"/>
      <c r="E195"/>
      <c r="F195"/>
    </row>
    <row r="196" spans="2:6">
      <c r="B196" s="1"/>
      <c r="C196"/>
      <c r="D196"/>
      <c r="E196"/>
      <c r="F196"/>
    </row>
    <row r="197" spans="2:6">
      <c r="B197" s="1"/>
      <c r="C197"/>
      <c r="D197"/>
      <c r="E197"/>
      <c r="F197"/>
    </row>
    <row r="198" spans="2:6">
      <c r="B198" s="1"/>
      <c r="C198"/>
      <c r="D198"/>
      <c r="E198"/>
      <c r="F198"/>
    </row>
    <row r="199" spans="2:6">
      <c r="B199" s="1"/>
      <c r="C199"/>
      <c r="D199"/>
      <c r="E199"/>
      <c r="F199"/>
    </row>
    <row r="200" spans="2:6">
      <c r="B200" s="1"/>
      <c r="C200"/>
      <c r="D200"/>
      <c r="E200"/>
      <c r="F200"/>
    </row>
    <row r="201" spans="2:6">
      <c r="B201" s="1"/>
      <c r="C201"/>
      <c r="D201"/>
      <c r="E201"/>
      <c r="F201"/>
    </row>
    <row r="202" spans="2:6">
      <c r="B202" s="1"/>
      <c r="C202"/>
      <c r="D202"/>
      <c r="E202"/>
      <c r="F202"/>
    </row>
    <row r="203" spans="2:6">
      <c r="B203" s="1"/>
      <c r="C203"/>
      <c r="D203"/>
      <c r="E203"/>
      <c r="F203"/>
    </row>
    <row r="204" spans="2:6">
      <c r="B204" s="1"/>
      <c r="C204"/>
      <c r="D204"/>
      <c r="E204"/>
      <c r="F204"/>
    </row>
    <row r="205" spans="2:6">
      <c r="B205" s="1"/>
      <c r="C205"/>
      <c r="D205"/>
      <c r="E205"/>
      <c r="F205"/>
    </row>
    <row r="206" spans="2:6">
      <c r="B206" s="1"/>
      <c r="C206"/>
      <c r="D206"/>
      <c r="E206"/>
      <c r="F206"/>
    </row>
    <row r="207" spans="2:6">
      <c r="B207" s="1"/>
      <c r="C207"/>
      <c r="D207"/>
      <c r="E207"/>
      <c r="F207"/>
    </row>
    <row r="208" spans="2:6">
      <c r="B208" s="1"/>
      <c r="C208"/>
      <c r="D208"/>
      <c r="E208"/>
      <c r="F208"/>
    </row>
    <row r="209" spans="2:6">
      <c r="B209" s="1"/>
      <c r="C209"/>
      <c r="D209"/>
      <c r="E209"/>
      <c r="F209"/>
    </row>
    <row r="210" spans="2:6">
      <c r="B210" s="1"/>
      <c r="C210"/>
      <c r="D210"/>
      <c r="E210"/>
      <c r="F210"/>
    </row>
    <row r="211" spans="2:6">
      <c r="B211" s="1"/>
      <c r="C211"/>
      <c r="D211"/>
      <c r="E211"/>
      <c r="F211"/>
    </row>
    <row r="212" spans="2:6">
      <c r="B212" s="1"/>
      <c r="C212"/>
      <c r="D212"/>
      <c r="E212"/>
      <c r="F212"/>
    </row>
    <row r="213" spans="2:6">
      <c r="B213" s="1"/>
      <c r="C213"/>
      <c r="D213"/>
      <c r="E213"/>
      <c r="F213"/>
    </row>
    <row r="214" spans="2:6">
      <c r="B214" s="1"/>
      <c r="C214"/>
      <c r="D214"/>
      <c r="E214"/>
      <c r="F214"/>
    </row>
    <row r="215" spans="2:6">
      <c r="B215" s="1"/>
      <c r="C215"/>
      <c r="D215"/>
      <c r="E215"/>
      <c r="F215"/>
    </row>
    <row r="216" spans="2:6">
      <c r="B216" s="1"/>
      <c r="C216"/>
      <c r="D216"/>
      <c r="E216"/>
      <c r="F216"/>
    </row>
    <row r="217" spans="2:6">
      <c r="B217" s="1"/>
      <c r="C217"/>
      <c r="D217"/>
      <c r="E217"/>
      <c r="F217"/>
    </row>
    <row r="218" spans="2:6">
      <c r="B218" s="1"/>
      <c r="C218"/>
      <c r="D218"/>
      <c r="E218"/>
      <c r="F218"/>
    </row>
    <row r="219" spans="2:6">
      <c r="B219" s="1"/>
      <c r="C219"/>
      <c r="D219"/>
      <c r="E219"/>
      <c r="F219"/>
    </row>
    <row r="220" spans="2:6">
      <c r="B220" s="1"/>
      <c r="C220"/>
      <c r="D220"/>
      <c r="E220"/>
      <c r="F220"/>
    </row>
    <row r="221" spans="2:6">
      <c r="B221" s="1"/>
      <c r="C221"/>
      <c r="D221"/>
      <c r="E221"/>
      <c r="F221"/>
    </row>
    <row r="222" spans="2:6">
      <c r="B222" s="1"/>
      <c r="C222"/>
      <c r="D222"/>
      <c r="E222"/>
      <c r="F222"/>
    </row>
    <row r="223" spans="2:6">
      <c r="B223" s="1"/>
      <c r="C223"/>
      <c r="D223"/>
      <c r="E223"/>
      <c r="F223"/>
    </row>
    <row r="224" spans="2:6">
      <c r="B224" s="1"/>
      <c r="C224"/>
      <c r="D224"/>
      <c r="E224"/>
      <c r="F224"/>
    </row>
    <row r="225" spans="2:6">
      <c r="B225" s="1"/>
      <c r="C225"/>
      <c r="D225"/>
      <c r="E225"/>
      <c r="F225"/>
    </row>
    <row r="226" spans="2:6">
      <c r="B226" s="1"/>
      <c r="C226"/>
      <c r="D226"/>
      <c r="E226"/>
      <c r="F226"/>
    </row>
    <row r="227" spans="2:6">
      <c r="B227" s="1"/>
      <c r="C227"/>
      <c r="D227"/>
      <c r="E227"/>
      <c r="F227"/>
    </row>
    <row r="228" spans="2:6">
      <c r="B228" s="1"/>
      <c r="C228"/>
      <c r="D228"/>
      <c r="E228"/>
      <c r="F228"/>
    </row>
    <row r="229" spans="2:6">
      <c r="B229" s="1"/>
      <c r="C229"/>
      <c r="D229"/>
      <c r="E229"/>
      <c r="F229"/>
    </row>
    <row r="230" spans="2:6">
      <c r="B230" s="1"/>
      <c r="C230"/>
      <c r="D230"/>
      <c r="E230"/>
      <c r="F230"/>
    </row>
    <row r="231" spans="2:6">
      <c r="B231" s="1"/>
      <c r="C231"/>
      <c r="D231"/>
      <c r="E231"/>
      <c r="F231"/>
    </row>
    <row r="232" spans="2:6">
      <c r="B232" s="1"/>
      <c r="C232"/>
      <c r="D232"/>
      <c r="E232"/>
      <c r="F232"/>
    </row>
    <row r="233" spans="2:6">
      <c r="B233" s="1"/>
      <c r="C233"/>
      <c r="D233"/>
      <c r="E233"/>
      <c r="F233"/>
    </row>
    <row r="234" spans="2:6">
      <c r="B234" s="1"/>
      <c r="C234"/>
      <c r="D234"/>
      <c r="E234"/>
      <c r="F234"/>
    </row>
    <row r="235" spans="2:6">
      <c r="B235" s="1"/>
      <c r="C235"/>
      <c r="D235"/>
      <c r="E235"/>
      <c r="F235"/>
    </row>
    <row r="236" spans="2:6">
      <c r="B236" s="1"/>
      <c r="C236"/>
      <c r="D236"/>
      <c r="E236"/>
      <c r="F236"/>
    </row>
    <row r="237" spans="2:6">
      <c r="B237" s="1"/>
      <c r="C237"/>
      <c r="D237"/>
      <c r="E237"/>
      <c r="F237"/>
    </row>
    <row r="238" spans="2:6">
      <c r="B238" s="1"/>
      <c r="C238"/>
      <c r="D238"/>
      <c r="E238"/>
      <c r="F238"/>
    </row>
    <row r="239" spans="2:6">
      <c r="B239" s="1"/>
      <c r="C239"/>
      <c r="D239"/>
      <c r="E239"/>
      <c r="F239"/>
    </row>
    <row r="240" spans="2:6">
      <c r="B240" s="1"/>
      <c r="C240"/>
      <c r="D240"/>
      <c r="E240"/>
      <c r="F240"/>
    </row>
    <row r="241" spans="2:6">
      <c r="B241" s="1"/>
      <c r="C241"/>
      <c r="D241"/>
      <c r="E241"/>
      <c r="F241"/>
    </row>
    <row r="242" spans="2:6">
      <c r="B242" s="1"/>
      <c r="C242"/>
      <c r="D242"/>
      <c r="E242"/>
      <c r="F242"/>
    </row>
    <row r="243" spans="2:6">
      <c r="B243" s="1"/>
      <c r="C243"/>
      <c r="D243"/>
      <c r="E243"/>
      <c r="F243"/>
    </row>
    <row r="244" spans="2:6">
      <c r="B244" s="1"/>
      <c r="C244"/>
      <c r="D244"/>
      <c r="E244"/>
      <c r="F244"/>
    </row>
    <row r="245" spans="2:6">
      <c r="B245" s="1"/>
      <c r="C245"/>
      <c r="D245"/>
      <c r="E245"/>
      <c r="F245"/>
    </row>
    <row r="246" spans="2:6">
      <c r="B246" s="1"/>
      <c r="C246"/>
      <c r="D246"/>
      <c r="E246"/>
      <c r="F246"/>
    </row>
    <row r="247" spans="2:6">
      <c r="B247" s="1"/>
      <c r="C247"/>
      <c r="D247"/>
      <c r="E247"/>
      <c r="F247"/>
    </row>
    <row r="248" spans="2:6">
      <c r="B248" s="1"/>
      <c r="C248"/>
      <c r="D248"/>
      <c r="E248"/>
      <c r="F248"/>
    </row>
    <row r="249" spans="2:6">
      <c r="B249" s="1"/>
      <c r="C249"/>
      <c r="D249"/>
      <c r="E249"/>
      <c r="F249"/>
    </row>
    <row r="250" spans="2:6">
      <c r="B250" s="1"/>
      <c r="C250"/>
      <c r="D250"/>
      <c r="E250"/>
      <c r="F250"/>
    </row>
    <row r="251" spans="2:6">
      <c r="B251" s="1"/>
      <c r="C251"/>
      <c r="D251"/>
      <c r="E251"/>
      <c r="F251"/>
    </row>
    <row r="252" spans="2:6">
      <c r="B252" s="1"/>
      <c r="C252"/>
      <c r="D252"/>
      <c r="E252"/>
      <c r="F252"/>
    </row>
    <row r="253" spans="2:6">
      <c r="B253" s="1"/>
      <c r="C253"/>
      <c r="D253"/>
      <c r="E253"/>
      <c r="F253"/>
    </row>
    <row r="254" spans="2:6">
      <c r="B254" s="1"/>
      <c r="C254"/>
      <c r="D254"/>
      <c r="E254"/>
      <c r="F254"/>
    </row>
    <row r="255" spans="2:6">
      <c r="B255" s="1"/>
      <c r="C255"/>
      <c r="D255"/>
      <c r="E255"/>
      <c r="F255"/>
    </row>
    <row r="256" spans="2:6">
      <c r="B256" s="1"/>
      <c r="C256"/>
      <c r="D256"/>
      <c r="E256"/>
      <c r="F256"/>
    </row>
    <row r="257" spans="2:6">
      <c r="B257" s="1"/>
      <c r="C257"/>
      <c r="D257"/>
      <c r="E257"/>
      <c r="F257"/>
    </row>
    <row r="258" spans="2:6">
      <c r="B258" s="1"/>
      <c r="C258"/>
      <c r="D258"/>
      <c r="E258"/>
      <c r="F258"/>
    </row>
    <row r="259" spans="2:6">
      <c r="B259" s="1"/>
      <c r="C259"/>
      <c r="D259"/>
      <c r="E259"/>
      <c r="F259"/>
    </row>
    <row r="260" spans="2:6">
      <c r="B260" s="1"/>
      <c r="C260"/>
      <c r="D260"/>
      <c r="E260"/>
      <c r="F260"/>
    </row>
    <row r="261" spans="2:6">
      <c r="B261" s="1"/>
      <c r="C261"/>
      <c r="D261"/>
      <c r="E261"/>
      <c r="F261"/>
    </row>
    <row r="262" spans="2:6">
      <c r="B262" s="1"/>
      <c r="C262"/>
      <c r="D262"/>
      <c r="E262"/>
      <c r="F262"/>
    </row>
    <row r="263" spans="2:6">
      <c r="B263" s="1"/>
      <c r="C263"/>
      <c r="D263"/>
      <c r="E263"/>
      <c r="F263"/>
    </row>
    <row r="264" spans="2:6">
      <c r="B264" s="1"/>
      <c r="C264"/>
      <c r="D264"/>
      <c r="E264"/>
      <c r="F264"/>
    </row>
    <row r="265" spans="2:6">
      <c r="B265" s="1"/>
      <c r="C265"/>
      <c r="D265"/>
      <c r="E265"/>
      <c r="F265"/>
    </row>
    <row r="266" spans="2:6">
      <c r="B266" s="1"/>
      <c r="C266"/>
      <c r="D266"/>
      <c r="E266"/>
      <c r="F266"/>
    </row>
    <row r="267" spans="2:6">
      <c r="B267" s="1"/>
      <c r="C267"/>
      <c r="D267"/>
      <c r="E267"/>
      <c r="F267"/>
    </row>
    <row r="268" spans="2:6">
      <c r="B268" s="1"/>
      <c r="C268"/>
      <c r="D268"/>
      <c r="E268"/>
      <c r="F268"/>
    </row>
    <row r="269" spans="2:6">
      <c r="B269" s="1"/>
      <c r="C269"/>
      <c r="D269"/>
      <c r="E269"/>
      <c r="F269"/>
    </row>
    <row r="270" spans="2:6">
      <c r="B270" s="1"/>
      <c r="C270"/>
      <c r="D270"/>
      <c r="E270"/>
      <c r="F270"/>
    </row>
    <row r="271" spans="2:6">
      <c r="B271" s="1"/>
      <c r="C271"/>
      <c r="D271"/>
      <c r="E271"/>
      <c r="F271"/>
    </row>
    <row r="272" spans="2:6">
      <c r="B272" s="1"/>
      <c r="C272"/>
      <c r="D272"/>
      <c r="E272"/>
      <c r="F272"/>
    </row>
    <row r="273" spans="2:6">
      <c r="B273" s="1"/>
      <c r="C273"/>
      <c r="D273"/>
      <c r="E273"/>
      <c r="F273"/>
    </row>
    <row r="274" spans="2:6">
      <c r="B274" s="1"/>
      <c r="C274"/>
      <c r="D274"/>
      <c r="E274"/>
      <c r="F274"/>
    </row>
    <row r="275" spans="2:6">
      <c r="B275" s="1"/>
      <c r="C275"/>
      <c r="D275"/>
      <c r="E275"/>
      <c r="F275"/>
    </row>
    <row r="276" spans="2:6">
      <c r="B276" s="1"/>
      <c r="C276"/>
      <c r="D276"/>
      <c r="E276"/>
      <c r="F276"/>
    </row>
    <row r="277" spans="2:6">
      <c r="B277" s="1"/>
      <c r="C277"/>
      <c r="D277"/>
      <c r="E277"/>
      <c r="F277"/>
    </row>
    <row r="278" spans="2:6">
      <c r="B278" s="1"/>
      <c r="C278"/>
      <c r="D278"/>
      <c r="E278"/>
      <c r="F278"/>
    </row>
    <row r="279" spans="2:6">
      <c r="B279" s="1"/>
      <c r="C279"/>
      <c r="D279"/>
      <c r="E279"/>
      <c r="F279"/>
    </row>
    <row r="280" spans="2:6">
      <c r="B280" s="1"/>
      <c r="C280"/>
      <c r="D280"/>
      <c r="E280"/>
      <c r="F280"/>
    </row>
    <row r="281" spans="2:6">
      <c r="B281" s="1"/>
      <c r="C281"/>
      <c r="D281"/>
      <c r="E281"/>
      <c r="F281"/>
    </row>
    <row r="282" spans="2:6">
      <c r="B282" s="1"/>
      <c r="C282"/>
      <c r="D282"/>
      <c r="E282"/>
      <c r="F282"/>
    </row>
    <row r="283" spans="2:6">
      <c r="B283" s="1"/>
      <c r="C283"/>
      <c r="D283"/>
      <c r="E283"/>
      <c r="F283"/>
    </row>
    <row r="284" spans="2:6">
      <c r="B284" s="1"/>
      <c r="C284"/>
      <c r="D284"/>
      <c r="E284"/>
      <c r="F284"/>
    </row>
    <row r="285" spans="2:6">
      <c r="B285" s="1"/>
      <c r="C285"/>
      <c r="D285"/>
      <c r="E285"/>
      <c r="F285"/>
    </row>
    <row r="286" spans="2:6">
      <c r="B286" s="1"/>
      <c r="C286"/>
      <c r="D286"/>
      <c r="E286"/>
      <c r="F286"/>
    </row>
    <row r="287" spans="2:6">
      <c r="B287" s="1"/>
      <c r="C287"/>
      <c r="D287"/>
      <c r="E287"/>
      <c r="F287"/>
    </row>
    <row r="288" spans="2:6">
      <c r="B288" s="1"/>
      <c r="C288"/>
      <c r="D288"/>
      <c r="E288"/>
      <c r="F288"/>
    </row>
    <row r="289" spans="2:6">
      <c r="B289" s="1"/>
      <c r="C289"/>
      <c r="D289"/>
      <c r="E289"/>
      <c r="F289"/>
    </row>
    <row r="290" spans="2:6">
      <c r="B290" s="1"/>
      <c r="C290"/>
      <c r="D290"/>
      <c r="E290"/>
      <c r="F290"/>
    </row>
    <row r="291" spans="2:6">
      <c r="B291" s="1"/>
      <c r="C291"/>
      <c r="D291"/>
      <c r="E291"/>
      <c r="F291"/>
    </row>
    <row r="292" spans="2:6">
      <c r="B292" s="1"/>
      <c r="C292"/>
      <c r="D292"/>
      <c r="E292"/>
      <c r="F292"/>
    </row>
    <row r="293" spans="2:6">
      <c r="B293" s="1"/>
      <c r="C293"/>
      <c r="D293"/>
      <c r="E293"/>
      <c r="F293"/>
    </row>
    <row r="294" spans="2:6">
      <c r="B294" s="1"/>
      <c r="C294"/>
      <c r="D294"/>
      <c r="E294"/>
      <c r="F294"/>
    </row>
    <row r="295" spans="2:6">
      <c r="B295" s="1"/>
      <c r="C295"/>
      <c r="D295"/>
      <c r="E295"/>
      <c r="F295"/>
    </row>
    <row r="296" spans="2:6">
      <c r="B296" s="1"/>
      <c r="C296"/>
      <c r="D296"/>
      <c r="E296"/>
      <c r="F296"/>
    </row>
    <row r="297" spans="2:6">
      <c r="B297" s="1"/>
      <c r="C297"/>
      <c r="D297"/>
      <c r="E297"/>
      <c r="F297"/>
    </row>
    <row r="298" spans="2:6">
      <c r="B298" s="1"/>
      <c r="C298"/>
      <c r="D298"/>
      <c r="E298"/>
      <c r="F298"/>
    </row>
    <row r="299" spans="2:6">
      <c r="B299" s="1"/>
      <c r="C299"/>
      <c r="D299"/>
      <c r="E299"/>
      <c r="F299"/>
    </row>
    <row r="300" spans="2:6">
      <c r="B300" s="1"/>
      <c r="C300"/>
      <c r="D300"/>
      <c r="E300"/>
      <c r="F300"/>
    </row>
    <row r="301" spans="2:6">
      <c r="B301" s="1"/>
      <c r="C301"/>
      <c r="D301"/>
      <c r="E301"/>
      <c r="F301"/>
    </row>
    <row r="302" spans="2:6">
      <c r="B302" s="1"/>
      <c r="C302"/>
      <c r="D302"/>
      <c r="E302"/>
      <c r="F302"/>
    </row>
    <row r="303" spans="2:6">
      <c r="B303" s="1"/>
      <c r="C303"/>
      <c r="D303"/>
      <c r="E303"/>
      <c r="F303"/>
    </row>
    <row r="304" spans="2:6">
      <c r="B304" s="1"/>
      <c r="C304"/>
      <c r="D304"/>
      <c r="E304"/>
      <c r="F304"/>
    </row>
    <row r="305" spans="2:6">
      <c r="B305" s="1"/>
      <c r="C305"/>
      <c r="D305"/>
      <c r="E305"/>
      <c r="F305"/>
    </row>
    <row r="306" spans="2:6">
      <c r="B306" s="1"/>
      <c r="C306"/>
      <c r="D306"/>
      <c r="E306"/>
      <c r="F306"/>
    </row>
    <row r="307" spans="2:6">
      <c r="B307" s="1"/>
      <c r="C307"/>
      <c r="D307"/>
      <c r="E307"/>
      <c r="F307"/>
    </row>
    <row r="308" spans="2:6">
      <c r="B308" s="1"/>
      <c r="C308"/>
      <c r="D308"/>
      <c r="E308"/>
      <c r="F308"/>
    </row>
    <row r="309" spans="2:6">
      <c r="B309" s="1"/>
      <c r="C309"/>
      <c r="D309"/>
      <c r="E309"/>
      <c r="F309"/>
    </row>
    <row r="310" spans="2:6">
      <c r="B310" s="1"/>
      <c r="C310"/>
      <c r="D310"/>
      <c r="E310"/>
      <c r="F310"/>
    </row>
    <row r="311" spans="2:6">
      <c r="B311" s="1"/>
      <c r="C311"/>
      <c r="D311"/>
      <c r="E311"/>
      <c r="F311"/>
    </row>
    <row r="312" spans="2:6">
      <c r="B312" s="1"/>
      <c r="C312"/>
      <c r="D312"/>
      <c r="E312"/>
      <c r="F312"/>
    </row>
    <row r="313" spans="2:6">
      <c r="B313" s="1"/>
      <c r="C313"/>
      <c r="D313"/>
      <c r="E313"/>
      <c r="F313"/>
    </row>
    <row r="314" spans="2:6">
      <c r="B314" s="1"/>
      <c r="C314"/>
      <c r="D314"/>
      <c r="E314"/>
      <c r="F314"/>
    </row>
    <row r="315" spans="2:6">
      <c r="B315" s="1"/>
      <c r="C315"/>
      <c r="D315"/>
      <c r="E315"/>
      <c r="F315"/>
    </row>
    <row r="316" spans="2:6">
      <c r="B316" s="1"/>
      <c r="C316"/>
      <c r="D316"/>
      <c r="E316"/>
      <c r="F316"/>
    </row>
    <row r="317" spans="2:6">
      <c r="B317" s="1"/>
      <c r="C317"/>
      <c r="D317"/>
      <c r="E317"/>
      <c r="F317"/>
    </row>
    <row r="318" spans="2:6">
      <c r="B318" s="1"/>
      <c r="C318"/>
      <c r="D318"/>
      <c r="E318"/>
      <c r="F318"/>
    </row>
    <row r="319" spans="2:6">
      <c r="B319" s="1"/>
      <c r="C319"/>
      <c r="D319"/>
      <c r="E319"/>
      <c r="F319"/>
    </row>
    <row r="320" spans="2:6">
      <c r="B320" s="1"/>
      <c r="C320"/>
      <c r="D320"/>
      <c r="E320"/>
      <c r="F320"/>
    </row>
    <row r="321" spans="2:6">
      <c r="B321" s="1"/>
      <c r="C321"/>
      <c r="D321"/>
      <c r="E321"/>
      <c r="F321"/>
    </row>
    <row r="322" spans="2:6">
      <c r="B322" s="1"/>
      <c r="C322"/>
      <c r="D322"/>
      <c r="E322"/>
      <c r="F322"/>
    </row>
    <row r="323" spans="2:6">
      <c r="B323" s="1"/>
      <c r="C323"/>
      <c r="D323"/>
      <c r="E323"/>
      <c r="F323"/>
    </row>
    <row r="324" spans="2:6">
      <c r="B324" s="1"/>
      <c r="C324"/>
      <c r="D324"/>
      <c r="E324"/>
      <c r="F324"/>
    </row>
    <row r="325" spans="2:6">
      <c r="B325" s="1"/>
      <c r="C325"/>
      <c r="D325"/>
      <c r="E325"/>
      <c r="F325"/>
    </row>
    <row r="326" spans="2:6">
      <c r="B326" s="1"/>
      <c r="C326"/>
      <c r="D326"/>
      <c r="E326"/>
      <c r="F326"/>
    </row>
    <row r="327" spans="2:6">
      <c r="B327" s="1"/>
      <c r="C327"/>
      <c r="D327"/>
      <c r="E327"/>
      <c r="F327"/>
    </row>
    <row r="328" spans="2:6">
      <c r="B328" s="1"/>
      <c r="C328"/>
      <c r="D328"/>
      <c r="E328"/>
      <c r="F328"/>
    </row>
    <row r="329" spans="2:6">
      <c r="B329" s="1"/>
      <c r="C329"/>
      <c r="D329"/>
      <c r="E329"/>
      <c r="F329"/>
    </row>
    <row r="330" spans="2:6">
      <c r="B330" s="1"/>
      <c r="C330"/>
      <c r="D330"/>
      <c r="E330"/>
      <c r="F330"/>
    </row>
    <row r="331" spans="2:6">
      <c r="B331" s="1"/>
      <c r="C331"/>
      <c r="D331"/>
      <c r="E331"/>
      <c r="F331"/>
    </row>
    <row r="332" spans="2:6">
      <c r="B332" s="1"/>
      <c r="C332"/>
      <c r="D332"/>
      <c r="E332"/>
      <c r="F332"/>
    </row>
    <row r="333" spans="2:6">
      <c r="B333" s="1"/>
      <c r="C333"/>
      <c r="D333"/>
      <c r="E333"/>
      <c r="F333"/>
    </row>
    <row r="334" spans="2:6">
      <c r="B334" s="1"/>
      <c r="C334"/>
      <c r="D334"/>
      <c r="E334"/>
      <c r="F334"/>
    </row>
    <row r="335" spans="2:6">
      <c r="B335" s="1"/>
      <c r="C335"/>
      <c r="D335"/>
      <c r="E335"/>
      <c r="F335"/>
    </row>
    <row r="336" spans="2:6">
      <c r="B336" s="1"/>
      <c r="C336"/>
      <c r="D336"/>
      <c r="E336"/>
      <c r="F336"/>
    </row>
    <row r="337" spans="2:6">
      <c r="B337" s="1"/>
      <c r="C337"/>
      <c r="D337"/>
      <c r="E337"/>
      <c r="F337"/>
    </row>
    <row r="338" spans="2:6">
      <c r="B338" s="1"/>
      <c r="C338"/>
      <c r="D338"/>
      <c r="E338"/>
      <c r="F338"/>
    </row>
    <row r="339" spans="2:6">
      <c r="B339" s="1"/>
      <c r="C339"/>
      <c r="D339"/>
      <c r="E339"/>
      <c r="F339"/>
    </row>
    <row r="340" spans="2:6">
      <c r="B340" s="1"/>
      <c r="C340"/>
      <c r="D340"/>
      <c r="E340"/>
      <c r="F340"/>
    </row>
    <row r="341" spans="2:6">
      <c r="B341" s="1"/>
      <c r="C341"/>
      <c r="D341"/>
      <c r="E341"/>
      <c r="F341"/>
    </row>
    <row r="342" spans="2:6">
      <c r="B342" s="1"/>
      <c r="C342"/>
      <c r="D342"/>
      <c r="E342"/>
      <c r="F342"/>
    </row>
    <row r="343" spans="2:6">
      <c r="B343" s="1"/>
      <c r="C343"/>
      <c r="D343"/>
      <c r="E343"/>
      <c r="F343"/>
    </row>
    <row r="344" spans="2:6">
      <c r="B344" s="1"/>
      <c r="C344"/>
      <c r="D344"/>
      <c r="E344"/>
      <c r="F344"/>
    </row>
    <row r="345" spans="2:6">
      <c r="B345" s="1"/>
      <c r="C345"/>
      <c r="D345"/>
      <c r="E345"/>
      <c r="F345"/>
    </row>
    <row r="346" spans="2:6">
      <c r="B346" s="1"/>
      <c r="C346"/>
      <c r="D346"/>
      <c r="E346"/>
      <c r="F346"/>
    </row>
    <row r="347" spans="2:6">
      <c r="B347" s="1"/>
      <c r="C347"/>
      <c r="D347"/>
      <c r="E347"/>
      <c r="F347"/>
    </row>
    <row r="348" spans="2:6">
      <c r="B348" s="1"/>
      <c r="C348"/>
      <c r="D348"/>
      <c r="E348"/>
      <c r="F348"/>
    </row>
    <row r="349" spans="2:6">
      <c r="B349" s="1"/>
      <c r="C349"/>
      <c r="D349"/>
      <c r="E349"/>
      <c r="F349"/>
    </row>
    <row r="350" spans="2:6">
      <c r="B350" s="1"/>
      <c r="C350"/>
      <c r="D350"/>
      <c r="E350"/>
      <c r="F350"/>
    </row>
    <row r="351" spans="2:6">
      <c r="B351" s="1"/>
      <c r="C351"/>
      <c r="D351"/>
      <c r="E351"/>
      <c r="F351"/>
    </row>
    <row r="352" spans="2:6">
      <c r="B352" s="1"/>
      <c r="C352"/>
      <c r="D352"/>
      <c r="E352"/>
      <c r="F352"/>
    </row>
    <row r="353" spans="2:6">
      <c r="B353" s="1"/>
      <c r="C353"/>
      <c r="D353"/>
      <c r="E353"/>
      <c r="F353"/>
    </row>
    <row r="354" spans="2:6">
      <c r="B354" s="1"/>
      <c r="C354"/>
      <c r="D354"/>
      <c r="E354"/>
      <c r="F354"/>
    </row>
    <row r="355" spans="2:6">
      <c r="B355" s="1"/>
      <c r="C355"/>
      <c r="D355"/>
      <c r="E355"/>
      <c r="F355"/>
    </row>
    <row r="356" spans="2:6">
      <c r="B356" s="1"/>
      <c r="C356"/>
      <c r="D356"/>
      <c r="E356"/>
      <c r="F356"/>
    </row>
    <row r="357" spans="2:6">
      <c r="B357" s="1"/>
      <c r="C357"/>
      <c r="D357"/>
      <c r="E357"/>
      <c r="F357"/>
    </row>
    <row r="358" spans="2:6">
      <c r="B358" s="1"/>
      <c r="C358"/>
      <c r="D358"/>
      <c r="E358"/>
      <c r="F358"/>
    </row>
    <row r="359" spans="2:6">
      <c r="B359" s="1"/>
      <c r="C359"/>
      <c r="D359"/>
      <c r="E359"/>
      <c r="F359"/>
    </row>
    <row r="360" spans="2:6">
      <c r="B360" s="1"/>
      <c r="C360"/>
      <c r="D360"/>
      <c r="E360"/>
      <c r="F360"/>
    </row>
    <row r="361" spans="2:6">
      <c r="B361" s="1"/>
      <c r="C361"/>
      <c r="D361"/>
      <c r="E361"/>
      <c r="F361"/>
    </row>
    <row r="362" spans="2:6">
      <c r="B362" s="1"/>
      <c r="C362"/>
      <c r="D362"/>
      <c r="E362"/>
      <c r="F362"/>
    </row>
    <row r="363" spans="2:6">
      <c r="B363" s="1"/>
      <c r="C363"/>
      <c r="D363"/>
      <c r="E363"/>
      <c r="F363"/>
    </row>
    <row r="364" spans="2:6">
      <c r="B364" s="1"/>
      <c r="C364"/>
      <c r="D364"/>
      <c r="E364"/>
      <c r="F364"/>
    </row>
    <row r="365" spans="2:6">
      <c r="B365" s="1"/>
      <c r="C365"/>
      <c r="D365"/>
      <c r="E365"/>
      <c r="F365"/>
    </row>
    <row r="366" spans="2:6">
      <c r="B366" s="1"/>
      <c r="C366"/>
      <c r="D366"/>
      <c r="E366"/>
      <c r="F366"/>
    </row>
    <row r="367" spans="2:6">
      <c r="B367" s="1"/>
      <c r="C367"/>
      <c r="D367"/>
      <c r="E367"/>
      <c r="F367"/>
    </row>
    <row r="368" spans="2:6">
      <c r="B368" s="1"/>
      <c r="C368"/>
      <c r="D368"/>
      <c r="E368"/>
      <c r="F368"/>
    </row>
    <row r="369" spans="2:6">
      <c r="B369" s="1"/>
      <c r="C369"/>
      <c r="D369"/>
      <c r="E369"/>
      <c r="F369"/>
    </row>
    <row r="370" spans="2:6">
      <c r="B370" s="1"/>
      <c r="C370"/>
      <c r="D370"/>
      <c r="E370"/>
      <c r="F370"/>
    </row>
    <row r="371" spans="2:6">
      <c r="B371" s="1"/>
      <c r="C371"/>
      <c r="D371"/>
      <c r="E371"/>
      <c r="F371"/>
    </row>
    <row r="372" spans="2:6">
      <c r="B372" s="1"/>
      <c r="C372"/>
      <c r="D372"/>
      <c r="E372"/>
      <c r="F372"/>
    </row>
    <row r="373" spans="2:6">
      <c r="B373" s="1"/>
      <c r="C373"/>
      <c r="D373"/>
      <c r="E373"/>
      <c r="F373"/>
    </row>
    <row r="374" spans="2:6">
      <c r="B374" s="1"/>
      <c r="C374"/>
      <c r="D374"/>
      <c r="E374"/>
      <c r="F374"/>
    </row>
    <row r="375" spans="2:6">
      <c r="B375" s="1"/>
      <c r="C375"/>
      <c r="D375"/>
      <c r="E375"/>
      <c r="F375"/>
    </row>
    <row r="376" spans="2:6">
      <c r="B376" s="1"/>
      <c r="C376"/>
      <c r="D376"/>
      <c r="E376"/>
      <c r="F376"/>
    </row>
    <row r="377" spans="2:6">
      <c r="B377" s="1"/>
      <c r="C377"/>
      <c r="D377"/>
      <c r="E377"/>
      <c r="F377"/>
    </row>
    <row r="378" spans="2:6">
      <c r="B378" s="1"/>
      <c r="C378"/>
      <c r="D378"/>
      <c r="E378"/>
      <c r="F378"/>
    </row>
    <row r="379" spans="2:6">
      <c r="B379" s="1"/>
      <c r="C379"/>
      <c r="D379"/>
      <c r="E379"/>
      <c r="F379"/>
    </row>
    <row r="380" spans="2:6">
      <c r="B380" s="1"/>
      <c r="C380"/>
      <c r="D380"/>
      <c r="E380"/>
      <c r="F380"/>
    </row>
    <row r="381" spans="2:6">
      <c r="B381" s="1"/>
      <c r="C381"/>
      <c r="D381"/>
      <c r="E381"/>
      <c r="F381"/>
    </row>
    <row r="382" spans="2:6">
      <c r="B382" s="1"/>
      <c r="C382"/>
      <c r="D382"/>
      <c r="E382"/>
      <c r="F382"/>
    </row>
    <row r="383" spans="2:6">
      <c r="B383" s="1"/>
      <c r="C383"/>
      <c r="D383"/>
      <c r="E383"/>
      <c r="F383"/>
    </row>
    <row r="384" spans="2:6">
      <c r="B384" s="1"/>
      <c r="C384"/>
      <c r="D384"/>
      <c r="E384"/>
      <c r="F384"/>
    </row>
    <row r="385" spans="2:6">
      <c r="B385" s="1"/>
      <c r="C385"/>
      <c r="D385"/>
      <c r="E385"/>
      <c r="F385"/>
    </row>
    <row r="386" spans="2:6">
      <c r="B386" s="1"/>
      <c r="C386"/>
      <c r="D386"/>
      <c r="E386"/>
      <c r="F386"/>
    </row>
    <row r="387" spans="2:6">
      <c r="B387" s="1"/>
      <c r="C387"/>
      <c r="D387"/>
      <c r="E387"/>
      <c r="F387"/>
    </row>
    <row r="388" spans="2:6">
      <c r="B388" s="1"/>
      <c r="C388"/>
      <c r="D388"/>
      <c r="E388"/>
      <c r="F388"/>
    </row>
    <row r="389" spans="2:6">
      <c r="B389" s="1"/>
      <c r="C389"/>
      <c r="D389"/>
      <c r="E389"/>
      <c r="F389"/>
    </row>
    <row r="390" spans="2:6">
      <c r="B390" s="1"/>
      <c r="C390"/>
      <c r="D390"/>
      <c r="E390"/>
      <c r="F390"/>
    </row>
    <row r="391" spans="2:6">
      <c r="B391" s="1"/>
      <c r="C391"/>
      <c r="D391"/>
      <c r="E391"/>
      <c r="F391"/>
    </row>
    <row r="392" spans="2:6">
      <c r="B392" s="1"/>
      <c r="C392"/>
      <c r="D392"/>
      <c r="E392"/>
      <c r="F392"/>
    </row>
    <row r="393" spans="2:6">
      <c r="B393" s="1"/>
      <c r="C393"/>
      <c r="D393"/>
      <c r="E393"/>
      <c r="F393"/>
    </row>
    <row r="394" spans="2:6">
      <c r="B394" s="1"/>
      <c r="C394"/>
      <c r="D394"/>
      <c r="E394"/>
      <c r="F394"/>
    </row>
    <row r="395" spans="2:6">
      <c r="B395" s="1"/>
      <c r="C395"/>
      <c r="D395"/>
      <c r="E395"/>
      <c r="F395"/>
    </row>
    <row r="396" spans="2:6">
      <c r="B396" s="1"/>
      <c r="C396"/>
      <c r="D396"/>
      <c r="E396"/>
      <c r="F396"/>
    </row>
    <row r="397" spans="2:6">
      <c r="B397" s="1"/>
      <c r="C397"/>
      <c r="D397"/>
      <c r="E397"/>
      <c r="F397"/>
    </row>
    <row r="398" spans="2:6">
      <c r="B398" s="1"/>
      <c r="C398"/>
      <c r="D398"/>
      <c r="E398"/>
      <c r="F398"/>
    </row>
    <row r="399" spans="2:6">
      <c r="B399" s="1"/>
      <c r="C399"/>
      <c r="D399"/>
      <c r="E399"/>
      <c r="F399"/>
    </row>
    <row r="400" spans="2:6">
      <c r="B400" s="1"/>
      <c r="C400"/>
      <c r="D400"/>
      <c r="E400"/>
      <c r="F400"/>
    </row>
    <row r="401" spans="2:6">
      <c r="B401" s="1"/>
      <c r="C401"/>
      <c r="D401"/>
      <c r="E401"/>
      <c r="F401"/>
    </row>
    <row r="402" spans="2:6">
      <c r="B402" s="1"/>
      <c r="C402"/>
      <c r="D402"/>
      <c r="E402"/>
      <c r="F402"/>
    </row>
    <row r="403" spans="2:6">
      <c r="B403" s="1"/>
      <c r="C403"/>
      <c r="D403"/>
      <c r="E403"/>
      <c r="F403"/>
    </row>
    <row r="404" spans="2:6">
      <c r="B404" s="1"/>
      <c r="C404"/>
      <c r="D404"/>
      <c r="E404"/>
      <c r="F404"/>
    </row>
    <row r="405" spans="2:6">
      <c r="B405" s="1"/>
      <c r="C405"/>
      <c r="D405"/>
      <c r="E405"/>
      <c r="F405"/>
    </row>
    <row r="406" spans="2:6">
      <c r="B406" s="1"/>
      <c r="C406"/>
      <c r="D406"/>
      <c r="E406"/>
      <c r="F406"/>
    </row>
    <row r="407" spans="2:6">
      <c r="B407" s="1"/>
      <c r="C407"/>
      <c r="D407"/>
      <c r="E407"/>
      <c r="F407"/>
    </row>
    <row r="408" spans="2:6">
      <c r="B408" s="1"/>
      <c r="C408"/>
      <c r="D408"/>
      <c r="E408"/>
      <c r="F408"/>
    </row>
    <row r="409" spans="2:6">
      <c r="B409" s="1"/>
      <c r="C409"/>
      <c r="D409"/>
      <c r="E409"/>
      <c r="F409"/>
    </row>
    <row r="410" spans="2:6">
      <c r="B410" s="1"/>
      <c r="C410"/>
      <c r="D410"/>
      <c r="E410"/>
      <c r="F410"/>
    </row>
  </sheetData>
  <sheetProtection algorithmName="SHA-512" hashValue="ekGdgl58vukEfVo9UZsCvkonSkpgmUgLuKwENDEYfqy3Qi/IRexPBsXp+kiF+j7eEBDf2Ua6sAo8Wv3LCJjJ7Q==" saltValue="cMTOMzUMMlic8w1RpsAOYQ==" spinCount="100000" sheet="1" selectLockedCells="1"/>
  <customSheetViews>
    <customSheetView guid="{750E3E35-FF37-4E06-9158-5986A627CF69}" showPageBreaks="1" printArea="1" view="pageBreakPreview" topLeftCell="A19">
      <selection activeCell="C14" sqref="C14"/>
      <pageMargins left="0.75" right="0.75" top="1" bottom="1" header="0.5" footer="0.5"/>
      <pageSetup paperSize="9" scale="51" orientation="portrait" r:id="rId1"/>
      <headerFooter alignWithMargins="0">
        <oddFooter>&amp;L&amp;C</oddFooter>
      </headerFooter>
    </customSheetView>
    <customSheetView guid="{96765370-12C8-4F32-AB60-549CC672F7D1}" showPageBreaks="1" printArea="1" view="pageBreakPreview">
      <selection activeCell="G5" sqref="G5"/>
      <pageMargins left="0.75" right="0.75" top="1" bottom="1" header="0.5" footer="0.5"/>
      <pageSetup paperSize="9" scale="51" orientation="portrait" r:id="rId2"/>
      <headerFooter alignWithMargins="0">
        <oddFooter>&amp;L&amp;C</oddFooter>
      </headerFooter>
    </customSheetView>
  </customSheetViews>
  <mergeCells count="53">
    <mergeCell ref="E56:F56"/>
    <mergeCell ref="B43:F43"/>
    <mergeCell ref="E55:F55"/>
    <mergeCell ref="B39:C39"/>
    <mergeCell ref="B30:C30"/>
    <mergeCell ref="B54:C54"/>
    <mergeCell ref="B50:F50"/>
    <mergeCell ref="B44:F44"/>
    <mergeCell ref="B46:F46"/>
    <mergeCell ref="B40:C40"/>
    <mergeCell ref="B37:C37"/>
    <mergeCell ref="B55:C55"/>
    <mergeCell ref="B31:C31"/>
    <mergeCell ref="A42:I42"/>
    <mergeCell ref="B2:I2"/>
    <mergeCell ref="B5:C5"/>
    <mergeCell ref="B6:C6"/>
    <mergeCell ref="B8:C8"/>
    <mergeCell ref="B26:C26"/>
    <mergeCell ref="B11:C11"/>
    <mergeCell ref="B20:C20"/>
    <mergeCell ref="B21:C21"/>
    <mergeCell ref="B3:I3"/>
    <mergeCell ref="B27:C27"/>
    <mergeCell ref="A23:I23"/>
    <mergeCell ref="B29:C29"/>
    <mergeCell ref="B28:C28"/>
    <mergeCell ref="A4:A21"/>
    <mergeCell ref="A24:A38"/>
    <mergeCell ref="B9:C9"/>
    <mergeCell ref="B13:C13"/>
    <mergeCell ref="B14:C14"/>
    <mergeCell ref="B18:C18"/>
    <mergeCell ref="B19:C19"/>
    <mergeCell ref="B16:C16"/>
    <mergeCell ref="B10:C10"/>
    <mergeCell ref="B17:C17"/>
    <mergeCell ref="B1:I1"/>
    <mergeCell ref="B52:F52"/>
    <mergeCell ref="B7:C7"/>
    <mergeCell ref="B34:C34"/>
    <mergeCell ref="B32:C32"/>
    <mergeCell ref="B12:C12"/>
    <mergeCell ref="B33:C33"/>
    <mergeCell ref="B35:C35"/>
    <mergeCell ref="B38:C38"/>
    <mergeCell ref="B15:C15"/>
    <mergeCell ref="B25:C25"/>
    <mergeCell ref="B36:C36"/>
    <mergeCell ref="I5:I7"/>
    <mergeCell ref="B4:C4"/>
    <mergeCell ref="B24:C24"/>
    <mergeCell ref="B22:C22"/>
  </mergeCells>
  <phoneticPr fontId="1" type="noConversion"/>
  <printOptions horizontalCentered="1"/>
  <pageMargins left="0" right="0" top="0.39370078740157483" bottom="0.98425196850393704" header="0.51181102362204722" footer="0.51181102362204722"/>
  <pageSetup paperSize="9" scale="47" orientation="portrait" r:id="rId3"/>
  <headerFooter alignWithMargins="0">
    <oddFooter>&amp;L&amp;C</oddFooter>
  </headerFooter>
  <rowBreaks count="1" manualBreakCount="1">
    <brk id="43" min="1" max="8" man="1"/>
  </rowBreaks>
  <ignoredErrors>
    <ignoredError sqref="F39:G39" formulaRange="1"/>
  </ignoredError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7"/>
  <sheetViews>
    <sheetView rightToLeft="1" zoomScale="60" zoomScaleNormal="60" zoomScaleSheetLayoutView="40" workbookViewId="0">
      <selection activeCell="I11" sqref="I11"/>
    </sheetView>
  </sheetViews>
  <sheetFormatPr defaultRowHeight="12.75"/>
  <cols>
    <col min="2" max="2" width="6.5703125" style="2" customWidth="1"/>
    <col min="3" max="3" width="47.7109375" style="3" customWidth="1"/>
    <col min="4" max="6" width="33.7109375" style="3" customWidth="1"/>
    <col min="7" max="9" width="33.7109375" customWidth="1"/>
    <col min="10" max="10" width="32" customWidth="1"/>
    <col min="12" max="12" width="18.28515625" customWidth="1"/>
    <col min="13" max="13" width="16.85546875" hidden="1" customWidth="1"/>
    <col min="14" max="14" width="17.5703125" hidden="1" customWidth="1"/>
  </cols>
  <sheetData>
    <row r="1" spans="1:14" ht="108.75" customHeight="1">
      <c r="B1" s="399" t="s">
        <v>14</v>
      </c>
      <c r="C1" s="400"/>
      <c r="D1" s="400"/>
      <c r="E1" s="400"/>
      <c r="F1" s="400"/>
      <c r="G1" s="400"/>
      <c r="H1" s="400"/>
      <c r="I1" s="400"/>
      <c r="J1" s="401"/>
    </row>
    <row r="2" spans="1:14" ht="71.25" customHeight="1">
      <c r="B2" s="402" t="str">
        <f>'بودجه منابع'!A2</f>
        <v>پيش بيني بودجه سال1405  اتحاديه صنف  …………… شهرستان بابل( ارقام به ريال)</v>
      </c>
      <c r="C2" s="403"/>
      <c r="D2" s="403"/>
      <c r="E2" s="403"/>
      <c r="F2" s="403"/>
      <c r="G2" s="403"/>
      <c r="H2" s="403"/>
      <c r="I2" s="403"/>
      <c r="J2" s="404"/>
    </row>
    <row r="3" spans="1:14" s="1" customFormat="1" ht="50.25" customHeight="1">
      <c r="B3" s="405" t="s">
        <v>116</v>
      </c>
      <c r="C3" s="406"/>
      <c r="D3" s="406"/>
      <c r="E3" s="406"/>
      <c r="F3" s="406"/>
      <c r="G3" s="406"/>
      <c r="H3" s="406"/>
      <c r="I3" s="406"/>
      <c r="J3" s="407"/>
    </row>
    <row r="4" spans="1:14" ht="52.5" customHeight="1">
      <c r="B4" s="408" t="s">
        <v>0</v>
      </c>
      <c r="C4" s="409"/>
      <c r="D4" s="71">
        <v>1</v>
      </c>
      <c r="E4" s="71">
        <v>2</v>
      </c>
      <c r="F4" s="71">
        <v>3</v>
      </c>
      <c r="G4" s="71">
        <v>4</v>
      </c>
      <c r="H4" s="71">
        <v>5</v>
      </c>
      <c r="I4" s="71">
        <v>6</v>
      </c>
      <c r="J4" s="410" t="s">
        <v>21</v>
      </c>
    </row>
    <row r="5" spans="1:14" ht="50.25" customHeight="1">
      <c r="A5" s="385"/>
      <c r="B5" s="386" t="s">
        <v>96</v>
      </c>
      <c r="C5" s="387"/>
      <c r="D5" s="75" t="s">
        <v>97</v>
      </c>
      <c r="E5" s="75" t="s">
        <v>98</v>
      </c>
      <c r="F5" s="75" t="s">
        <v>113</v>
      </c>
      <c r="G5" s="75" t="s">
        <v>99</v>
      </c>
      <c r="H5" s="75" t="s">
        <v>27</v>
      </c>
      <c r="I5" s="76" t="s">
        <v>237</v>
      </c>
      <c r="J5" s="411"/>
    </row>
    <row r="6" spans="1:14" ht="50.25" customHeight="1" thickBot="1">
      <c r="A6" s="385"/>
      <c r="B6" s="386" t="s">
        <v>108</v>
      </c>
      <c r="C6" s="387"/>
      <c r="D6" s="67" t="s">
        <v>255</v>
      </c>
      <c r="E6" s="67"/>
      <c r="F6" s="67"/>
      <c r="G6" s="67"/>
      <c r="H6" s="67"/>
      <c r="I6" s="67"/>
      <c r="J6" s="412"/>
    </row>
    <row r="7" spans="1:14" ht="39.950000000000003" customHeight="1" thickTop="1">
      <c r="A7" s="396" t="s">
        <v>184</v>
      </c>
      <c r="B7" s="365" t="s">
        <v>185</v>
      </c>
      <c r="C7" s="366"/>
      <c r="D7" s="214"/>
      <c r="E7" s="214"/>
      <c r="F7" s="214"/>
      <c r="G7" s="214"/>
      <c r="H7" s="214"/>
      <c r="I7" s="214"/>
      <c r="J7" s="215">
        <f t="shared" ref="J7:J12" si="0">SUM(D7:I7)</f>
        <v>0</v>
      </c>
    </row>
    <row r="8" spans="1:14" ht="39.950000000000003" customHeight="1">
      <c r="A8" s="397"/>
      <c r="B8" s="169"/>
      <c r="C8" s="104" t="s">
        <v>186</v>
      </c>
      <c r="D8" s="215">
        <f>D7*12</f>
        <v>0</v>
      </c>
      <c r="E8" s="215">
        <f>E7*12</f>
        <v>0</v>
      </c>
      <c r="F8" s="215">
        <f t="shared" ref="F8:I8" si="1">F7*12</f>
        <v>0</v>
      </c>
      <c r="G8" s="215">
        <f t="shared" si="1"/>
        <v>0</v>
      </c>
      <c r="H8" s="215">
        <f t="shared" si="1"/>
        <v>0</v>
      </c>
      <c r="I8" s="215">
        <f t="shared" si="1"/>
        <v>0</v>
      </c>
      <c r="J8" s="215">
        <f t="shared" si="0"/>
        <v>0</v>
      </c>
    </row>
    <row r="9" spans="1:14" ht="39.950000000000003" customHeight="1">
      <c r="A9" s="397"/>
      <c r="B9" s="392" t="s">
        <v>191</v>
      </c>
      <c r="C9" s="393"/>
      <c r="D9" s="216"/>
      <c r="E9" s="216"/>
      <c r="F9" s="216"/>
      <c r="G9" s="216"/>
      <c r="H9" s="216"/>
      <c r="I9" s="216"/>
      <c r="J9" s="217">
        <f t="shared" si="0"/>
        <v>0</v>
      </c>
    </row>
    <row r="10" spans="1:14" ht="39.950000000000003" customHeight="1">
      <c r="A10" s="397"/>
      <c r="B10" s="394" t="s">
        <v>192</v>
      </c>
      <c r="C10" s="395"/>
      <c r="D10" s="218">
        <v>0</v>
      </c>
      <c r="E10" s="218">
        <v>0</v>
      </c>
      <c r="F10" s="218">
        <v>0</v>
      </c>
      <c r="G10" s="218">
        <v>0</v>
      </c>
      <c r="H10" s="218">
        <v>0</v>
      </c>
      <c r="I10" s="219"/>
      <c r="J10" s="220">
        <f t="shared" si="0"/>
        <v>0</v>
      </c>
    </row>
    <row r="11" spans="1:14" ht="39.950000000000003" customHeight="1">
      <c r="A11" s="397"/>
      <c r="B11" s="388" t="s">
        <v>115</v>
      </c>
      <c r="C11" s="389"/>
      <c r="D11" s="221">
        <v>0</v>
      </c>
      <c r="E11" s="221">
        <v>0</v>
      </c>
      <c r="F11" s="221">
        <v>0</v>
      </c>
      <c r="G11" s="221">
        <v>0</v>
      </c>
      <c r="H11" s="221">
        <v>0</v>
      </c>
      <c r="I11" s="221">
        <v>0</v>
      </c>
      <c r="J11" s="222">
        <f t="shared" si="0"/>
        <v>0</v>
      </c>
    </row>
    <row r="12" spans="1:14" ht="48.75" customHeight="1" thickBot="1">
      <c r="A12" s="398"/>
      <c r="B12" s="390" t="s">
        <v>152</v>
      </c>
      <c r="C12" s="391"/>
      <c r="D12" s="223">
        <f>SUM(D8:D11)</f>
        <v>0</v>
      </c>
      <c r="E12" s="223">
        <f t="shared" ref="E12:H12" si="2">SUM(E8:E11)</f>
        <v>0</v>
      </c>
      <c r="F12" s="223">
        <f t="shared" si="2"/>
        <v>0</v>
      </c>
      <c r="G12" s="223">
        <f t="shared" si="2"/>
        <v>0</v>
      </c>
      <c r="H12" s="223">
        <f t="shared" si="2"/>
        <v>0</v>
      </c>
      <c r="I12" s="223">
        <f>SUM(I8:I11)</f>
        <v>0</v>
      </c>
      <c r="J12" s="224">
        <f t="shared" si="0"/>
        <v>0</v>
      </c>
      <c r="M12" s="172" t="s">
        <v>238</v>
      </c>
      <c r="N12" s="172" t="s">
        <v>237</v>
      </c>
    </row>
    <row r="13" spans="1:14" ht="18" customHeight="1" thickTop="1" thickBot="1">
      <c r="A13" s="385"/>
      <c r="B13" s="385"/>
      <c r="C13" s="385"/>
      <c r="D13" s="385"/>
      <c r="E13" s="385"/>
      <c r="F13" s="385"/>
      <c r="G13" s="385"/>
      <c r="H13" s="385"/>
      <c r="I13" s="385"/>
      <c r="J13" s="385"/>
    </row>
    <row r="14" spans="1:14" ht="39.950000000000003" customHeight="1" thickTop="1">
      <c r="A14" s="396" t="s">
        <v>197</v>
      </c>
      <c r="B14" s="365" t="s">
        <v>185</v>
      </c>
      <c r="C14" s="366"/>
      <c r="D14" s="214"/>
      <c r="E14" s="214"/>
      <c r="F14" s="214"/>
      <c r="G14" s="214"/>
      <c r="H14" s="214"/>
      <c r="I14" s="214"/>
      <c r="J14" s="215">
        <f t="shared" ref="J14:J19" si="3">SUM(D14:I14)</f>
        <v>0</v>
      </c>
    </row>
    <row r="15" spans="1:14" ht="39.950000000000003" customHeight="1">
      <c r="A15" s="397"/>
      <c r="B15" s="169"/>
      <c r="C15" s="104" t="s">
        <v>186</v>
      </c>
      <c r="D15" s="215">
        <f>D14*12</f>
        <v>0</v>
      </c>
      <c r="E15" s="215">
        <f t="shared" ref="E15:I15" si="4">E14*12</f>
        <v>0</v>
      </c>
      <c r="F15" s="215">
        <f t="shared" si="4"/>
        <v>0</v>
      </c>
      <c r="G15" s="215">
        <f t="shared" si="4"/>
        <v>0</v>
      </c>
      <c r="H15" s="215">
        <f t="shared" si="4"/>
        <v>0</v>
      </c>
      <c r="I15" s="215">
        <f t="shared" si="4"/>
        <v>0</v>
      </c>
      <c r="J15" s="215">
        <f t="shared" si="3"/>
        <v>0</v>
      </c>
      <c r="M15" s="173">
        <f>J15-I15</f>
        <v>0</v>
      </c>
      <c r="N15" s="172">
        <f>I15</f>
        <v>0</v>
      </c>
    </row>
    <row r="16" spans="1:14" ht="39.950000000000003" customHeight="1">
      <c r="A16" s="397"/>
      <c r="B16" s="392" t="s">
        <v>191</v>
      </c>
      <c r="C16" s="393"/>
      <c r="D16" s="216"/>
      <c r="E16" s="216"/>
      <c r="F16" s="216"/>
      <c r="G16" s="216"/>
      <c r="H16" s="216"/>
      <c r="I16" s="216"/>
      <c r="J16" s="217">
        <f t="shared" si="3"/>
        <v>0</v>
      </c>
      <c r="M16" s="173">
        <f>J16-I16</f>
        <v>0</v>
      </c>
      <c r="N16" s="173">
        <f>I16</f>
        <v>0</v>
      </c>
    </row>
    <row r="17" spans="1:14" ht="39.950000000000003" customHeight="1">
      <c r="A17" s="397"/>
      <c r="B17" s="394" t="s">
        <v>192</v>
      </c>
      <c r="C17" s="395"/>
      <c r="D17" s="218">
        <v>0</v>
      </c>
      <c r="E17" s="218">
        <v>0</v>
      </c>
      <c r="F17" s="218">
        <v>0</v>
      </c>
      <c r="G17" s="218">
        <v>0</v>
      </c>
      <c r="H17" s="218">
        <v>0</v>
      </c>
      <c r="I17" s="219"/>
      <c r="J17" s="220">
        <f t="shared" si="3"/>
        <v>0</v>
      </c>
      <c r="M17" s="173">
        <f>J17-I17</f>
        <v>0</v>
      </c>
      <c r="N17" s="173">
        <f>I17</f>
        <v>0</v>
      </c>
    </row>
    <row r="18" spans="1:14" ht="39.950000000000003" customHeight="1">
      <c r="A18" s="397"/>
      <c r="B18" s="388" t="s">
        <v>115</v>
      </c>
      <c r="C18" s="389"/>
      <c r="D18" s="221">
        <v>0</v>
      </c>
      <c r="E18" s="221">
        <v>0</v>
      </c>
      <c r="F18" s="221">
        <v>0</v>
      </c>
      <c r="G18" s="221">
        <v>0</v>
      </c>
      <c r="H18" s="221">
        <v>0</v>
      </c>
      <c r="I18" s="221">
        <v>0</v>
      </c>
      <c r="J18" s="222">
        <f t="shared" si="3"/>
        <v>0</v>
      </c>
      <c r="M18" s="173">
        <f>J18-I18</f>
        <v>0</v>
      </c>
      <c r="N18" s="173">
        <f>I18</f>
        <v>0</v>
      </c>
    </row>
    <row r="19" spans="1:14" ht="48.75" customHeight="1" thickBot="1">
      <c r="A19" s="398"/>
      <c r="B19" s="390" t="s">
        <v>152</v>
      </c>
      <c r="C19" s="391"/>
      <c r="D19" s="223">
        <f>SUM(D15:D18)</f>
        <v>0</v>
      </c>
      <c r="E19" s="223">
        <f t="shared" ref="E19:H19" si="5">SUM(E15:E18)</f>
        <v>0</v>
      </c>
      <c r="F19" s="223">
        <f t="shared" si="5"/>
        <v>0</v>
      </c>
      <c r="G19" s="223">
        <f t="shared" si="5"/>
        <v>0</v>
      </c>
      <c r="H19" s="223">
        <f t="shared" si="5"/>
        <v>0</v>
      </c>
      <c r="I19" s="223">
        <f>SUM(I15:I18)</f>
        <v>0</v>
      </c>
      <c r="J19" s="224">
        <f t="shared" si="3"/>
        <v>0</v>
      </c>
      <c r="M19" s="172"/>
      <c r="N19" s="172"/>
    </row>
    <row r="20" spans="1:14" ht="12" customHeight="1" thickTop="1">
      <c r="B20" s="1"/>
      <c r="C20"/>
      <c r="D20"/>
      <c r="E20"/>
      <c r="F20"/>
    </row>
    <row r="21" spans="1:14" ht="11.25" customHeight="1">
      <c r="B21" s="18"/>
      <c r="C21" s="413"/>
      <c r="D21" s="413"/>
      <c r="E21" s="413"/>
      <c r="F21" s="413"/>
      <c r="G21" s="413"/>
      <c r="H21" s="413"/>
      <c r="I21" s="413"/>
      <c r="J21" s="413"/>
    </row>
    <row r="22" spans="1:14" ht="60" customHeight="1">
      <c r="A22" s="414" t="s">
        <v>201</v>
      </c>
      <c r="B22" s="414"/>
      <c r="C22" s="414"/>
      <c r="D22" s="414"/>
      <c r="E22" s="414"/>
      <c r="F22" s="414"/>
      <c r="G22" s="414"/>
      <c r="H22" s="414"/>
      <c r="I22" s="414"/>
      <c r="J22" s="414"/>
    </row>
    <row r="23" spans="1:14" ht="66.95" customHeight="1">
      <c r="B23" s="415" t="s">
        <v>109</v>
      </c>
      <c r="C23" s="381"/>
      <c r="D23" s="381"/>
      <c r="E23" s="381"/>
      <c r="F23" s="381"/>
      <c r="G23" s="8"/>
      <c r="H23" s="8"/>
      <c r="I23" s="8"/>
    </row>
    <row r="24" spans="1:14" ht="7.5" customHeight="1">
      <c r="B24" s="1"/>
      <c r="C24"/>
      <c r="D24"/>
      <c r="E24"/>
      <c r="F24"/>
    </row>
    <row r="25" spans="1:14" ht="127.5" customHeight="1">
      <c r="B25" s="1"/>
      <c r="C25"/>
      <c r="D25"/>
      <c r="E25"/>
      <c r="F25"/>
    </row>
    <row r="26" spans="1:14" ht="30.95" customHeight="1">
      <c r="B26"/>
      <c r="C26"/>
      <c r="D26"/>
      <c r="E26"/>
      <c r="F26"/>
      <c r="G26" s="7"/>
      <c r="H26" s="7"/>
      <c r="I26" s="7"/>
    </row>
    <row r="27" spans="1:14" ht="18.75" customHeight="1">
      <c r="B27" s="380"/>
      <c r="C27" s="380"/>
      <c r="D27" s="380"/>
      <c r="E27" s="380"/>
      <c r="F27" s="380"/>
      <c r="G27" s="4"/>
      <c r="H27" s="4"/>
      <c r="I27" s="4"/>
    </row>
    <row r="28" spans="1:14" ht="12.95" customHeight="1">
      <c r="B28" s="1"/>
      <c r="C28"/>
      <c r="D28"/>
      <c r="E28"/>
      <c r="F28"/>
    </row>
    <row r="29" spans="1:14" ht="17.25" customHeight="1">
      <c r="B29" s="357"/>
      <c r="C29" s="357"/>
      <c r="D29" s="357"/>
      <c r="E29" s="357"/>
      <c r="F29" s="357"/>
      <c r="G29" s="6"/>
      <c r="H29" s="6"/>
      <c r="I29" s="6"/>
    </row>
    <row r="30" spans="1:14" ht="12.95" customHeight="1">
      <c r="B30" s="1"/>
      <c r="C30"/>
      <c r="D30"/>
      <c r="E30"/>
      <c r="F30"/>
    </row>
    <row r="31" spans="1:14" ht="12.95" customHeight="1">
      <c r="B31" s="256"/>
      <c r="C31" s="256"/>
      <c r="D31" s="1"/>
      <c r="E31"/>
      <c r="F31"/>
    </row>
    <row r="32" spans="1:14" ht="16.7" customHeight="1">
      <c r="B32" s="380"/>
      <c r="C32" s="380"/>
      <c r="D32" s="4"/>
      <c r="E32" s="380"/>
      <c r="F32" s="380"/>
      <c r="G32" s="4"/>
      <c r="H32" s="4"/>
      <c r="I32" s="4"/>
    </row>
    <row r="33" spans="2:9" ht="17.25" customHeight="1">
      <c r="B33" s="1"/>
      <c r="C33"/>
      <c r="D33"/>
      <c r="E33" s="378"/>
      <c r="F33" s="378"/>
      <c r="G33" s="5"/>
      <c r="H33" s="5"/>
      <c r="I33" s="5"/>
    </row>
    <row r="34" spans="2:9" ht="12.95" customHeight="1">
      <c r="B34" s="1"/>
      <c r="C34"/>
      <c r="D34"/>
      <c r="E34"/>
      <c r="F34"/>
    </row>
    <row r="35" spans="2:9" ht="12.95" customHeight="1">
      <c r="B35" s="1"/>
      <c r="C35"/>
      <c r="D35"/>
      <c r="E35"/>
      <c r="F35"/>
    </row>
    <row r="36" spans="2:9" ht="12.95" customHeight="1">
      <c r="B36" s="1"/>
      <c r="C36"/>
      <c r="D36"/>
      <c r="E36"/>
      <c r="F36"/>
    </row>
    <row r="37" spans="2:9" ht="12.95" customHeight="1">
      <c r="B37" s="1"/>
      <c r="C37"/>
      <c r="D37"/>
      <c r="E37"/>
      <c r="F37"/>
    </row>
    <row r="38" spans="2:9" ht="12.95" customHeight="1">
      <c r="B38" s="1"/>
      <c r="C38"/>
      <c r="D38"/>
      <c r="E38"/>
      <c r="F38"/>
    </row>
    <row r="39" spans="2:9" ht="12.95" customHeight="1">
      <c r="B39" s="1"/>
      <c r="C39"/>
      <c r="D39"/>
      <c r="E39"/>
      <c r="F39"/>
    </row>
    <row r="40" spans="2:9" ht="12.95" customHeight="1">
      <c r="B40" s="1"/>
      <c r="C40"/>
      <c r="D40"/>
      <c r="E40"/>
      <c r="F40"/>
    </row>
    <row r="41" spans="2:9" ht="12.95" customHeight="1">
      <c r="B41" s="1"/>
      <c r="C41"/>
      <c r="D41"/>
      <c r="E41"/>
      <c r="F41"/>
    </row>
    <row r="42" spans="2:9" ht="12.95" customHeight="1">
      <c r="B42" s="1"/>
      <c r="C42"/>
      <c r="D42"/>
      <c r="E42"/>
      <c r="F42"/>
    </row>
    <row r="43" spans="2:9" ht="12.95" customHeight="1">
      <c r="B43" s="1"/>
      <c r="C43"/>
      <c r="D43"/>
      <c r="E43"/>
      <c r="F43"/>
    </row>
    <row r="44" spans="2:9" ht="12.95" customHeight="1">
      <c r="B44" s="1"/>
      <c r="C44"/>
      <c r="D44"/>
      <c r="E44"/>
      <c r="F44"/>
    </row>
    <row r="45" spans="2:9" ht="12.95" customHeight="1">
      <c r="B45" s="1"/>
      <c r="C45"/>
      <c r="D45"/>
      <c r="E45"/>
      <c r="F45"/>
    </row>
    <row r="46" spans="2:9" ht="12.95" customHeight="1">
      <c r="B46" s="1"/>
      <c r="C46"/>
      <c r="D46"/>
      <c r="E46"/>
      <c r="F46"/>
    </row>
    <row r="47" spans="2:9" ht="12.95" customHeight="1">
      <c r="B47" s="1"/>
      <c r="C47"/>
      <c r="D47"/>
      <c r="E47"/>
      <c r="F47"/>
    </row>
    <row r="48" spans="2:9">
      <c r="B48" s="1"/>
      <c r="C48"/>
      <c r="D48"/>
      <c r="E48"/>
      <c r="F48"/>
    </row>
    <row r="49" spans="2:2" customFormat="1">
      <c r="B49" s="1"/>
    </row>
    <row r="50" spans="2:2" customFormat="1">
      <c r="B50" s="1"/>
    </row>
    <row r="51" spans="2:2" customFormat="1">
      <c r="B51" s="1"/>
    </row>
    <row r="52" spans="2:2" customFormat="1">
      <c r="B52" s="1"/>
    </row>
    <row r="53" spans="2:2" customFormat="1">
      <c r="B53" s="1"/>
    </row>
    <row r="54" spans="2:2" customFormat="1">
      <c r="B54" s="1"/>
    </row>
    <row r="55" spans="2:2" customFormat="1">
      <c r="B55" s="1"/>
    </row>
    <row r="56" spans="2:2" customFormat="1">
      <c r="B56" s="1"/>
    </row>
    <row r="57" spans="2:2" customFormat="1">
      <c r="B57" s="1"/>
    </row>
    <row r="58" spans="2:2" customFormat="1">
      <c r="B58" s="1"/>
    </row>
    <row r="59" spans="2:2" customFormat="1">
      <c r="B59" s="1"/>
    </row>
    <row r="60" spans="2:2" customFormat="1">
      <c r="B60" s="1"/>
    </row>
    <row r="61" spans="2:2" customFormat="1">
      <c r="B61" s="1"/>
    </row>
    <row r="62" spans="2:2" customFormat="1">
      <c r="B62" s="1"/>
    </row>
    <row r="63" spans="2:2" customFormat="1">
      <c r="B63" s="1"/>
    </row>
    <row r="64" spans="2:2" customFormat="1">
      <c r="B64" s="1"/>
    </row>
    <row r="65" spans="2:2" customFormat="1">
      <c r="B65" s="1"/>
    </row>
    <row r="66" spans="2:2" customFormat="1">
      <c r="B66" s="1"/>
    </row>
    <row r="67" spans="2:2" customFormat="1">
      <c r="B67" s="1"/>
    </row>
    <row r="68" spans="2:2" customFormat="1">
      <c r="B68" s="1"/>
    </row>
    <row r="69" spans="2:2" customFormat="1">
      <c r="B69" s="1"/>
    </row>
    <row r="70" spans="2:2" customFormat="1">
      <c r="B70" s="1"/>
    </row>
    <row r="71" spans="2:2" customFormat="1">
      <c r="B71" s="1"/>
    </row>
    <row r="72" spans="2:2" customFormat="1">
      <c r="B72" s="1"/>
    </row>
    <row r="73" spans="2:2" customFormat="1">
      <c r="B73" s="1"/>
    </row>
    <row r="74" spans="2:2" customFormat="1">
      <c r="B74" s="1"/>
    </row>
    <row r="75" spans="2:2" customFormat="1">
      <c r="B75" s="1"/>
    </row>
    <row r="76" spans="2:2" customFormat="1">
      <c r="B76" s="1"/>
    </row>
    <row r="77" spans="2:2" customFormat="1">
      <c r="B77" s="1"/>
    </row>
    <row r="78" spans="2:2" customFormat="1">
      <c r="B78" s="1"/>
    </row>
    <row r="79" spans="2:2" customFormat="1">
      <c r="B79" s="1"/>
    </row>
    <row r="80" spans="2:2" customFormat="1">
      <c r="B80" s="1"/>
    </row>
    <row r="81" spans="2:2" customFormat="1">
      <c r="B81" s="1"/>
    </row>
    <row r="82" spans="2:2" customFormat="1">
      <c r="B82" s="1"/>
    </row>
    <row r="83" spans="2:2" customFormat="1">
      <c r="B83" s="1"/>
    </row>
    <row r="84" spans="2:2" customFormat="1">
      <c r="B84" s="1"/>
    </row>
    <row r="85" spans="2:2" customFormat="1">
      <c r="B85" s="1"/>
    </row>
    <row r="86" spans="2:2" customFormat="1">
      <c r="B86" s="1"/>
    </row>
    <row r="87" spans="2:2" customFormat="1">
      <c r="B87" s="1"/>
    </row>
    <row r="88" spans="2:2" customFormat="1">
      <c r="B88" s="1"/>
    </row>
    <row r="89" spans="2:2" customFormat="1">
      <c r="B89" s="1"/>
    </row>
    <row r="90" spans="2:2" customFormat="1">
      <c r="B90" s="1"/>
    </row>
    <row r="91" spans="2:2" customFormat="1">
      <c r="B91" s="1"/>
    </row>
    <row r="92" spans="2:2" customFormat="1">
      <c r="B92" s="1"/>
    </row>
    <row r="93" spans="2:2" customFormat="1">
      <c r="B93" s="1"/>
    </row>
    <row r="94" spans="2:2" customFormat="1">
      <c r="B94" s="1"/>
    </row>
    <row r="95" spans="2:2" customFormat="1">
      <c r="B95" s="1"/>
    </row>
    <row r="96" spans="2:2" customFormat="1">
      <c r="B96" s="1"/>
    </row>
    <row r="97" spans="2:2" customFormat="1">
      <c r="B97" s="1"/>
    </row>
    <row r="98" spans="2:2" customFormat="1">
      <c r="B98" s="1"/>
    </row>
    <row r="99" spans="2:2" customFormat="1">
      <c r="B99" s="1"/>
    </row>
    <row r="100" spans="2:2" customFormat="1">
      <c r="B100" s="1"/>
    </row>
    <row r="101" spans="2:2" customFormat="1">
      <c r="B101" s="1"/>
    </row>
    <row r="102" spans="2:2" customFormat="1">
      <c r="B102" s="1"/>
    </row>
    <row r="103" spans="2:2" customFormat="1">
      <c r="B103" s="1"/>
    </row>
    <row r="104" spans="2:2" customFormat="1">
      <c r="B104" s="1"/>
    </row>
    <row r="105" spans="2:2" customFormat="1">
      <c r="B105" s="1"/>
    </row>
    <row r="106" spans="2:2" customFormat="1">
      <c r="B106" s="1"/>
    </row>
    <row r="107" spans="2:2" customFormat="1">
      <c r="B107" s="1"/>
    </row>
    <row r="108" spans="2:2" customFormat="1">
      <c r="B108" s="1"/>
    </row>
    <row r="109" spans="2:2" customFormat="1">
      <c r="B109" s="1"/>
    </row>
    <row r="110" spans="2:2" customFormat="1">
      <c r="B110" s="1"/>
    </row>
    <row r="111" spans="2:2" customFormat="1">
      <c r="B111" s="1"/>
    </row>
    <row r="112" spans="2:2" customFormat="1">
      <c r="B112" s="1"/>
    </row>
    <row r="113" spans="2:2" customFormat="1">
      <c r="B113" s="1"/>
    </row>
    <row r="114" spans="2:2" customFormat="1">
      <c r="B114" s="1"/>
    </row>
    <row r="115" spans="2:2" customFormat="1">
      <c r="B115" s="1"/>
    </row>
    <row r="116" spans="2:2" customFormat="1">
      <c r="B116" s="1"/>
    </row>
    <row r="117" spans="2:2" customFormat="1">
      <c r="B117" s="1"/>
    </row>
    <row r="118" spans="2:2" customFormat="1">
      <c r="B118" s="1"/>
    </row>
    <row r="119" spans="2:2" customFormat="1">
      <c r="B119" s="1"/>
    </row>
    <row r="120" spans="2:2" customFormat="1">
      <c r="B120" s="1"/>
    </row>
    <row r="121" spans="2:2" customFormat="1">
      <c r="B121" s="1"/>
    </row>
    <row r="122" spans="2:2" customFormat="1">
      <c r="B122" s="1"/>
    </row>
    <row r="123" spans="2:2" customFormat="1">
      <c r="B123" s="1"/>
    </row>
    <row r="124" spans="2:2" customFormat="1">
      <c r="B124" s="1"/>
    </row>
    <row r="125" spans="2:2" customFormat="1">
      <c r="B125" s="1"/>
    </row>
    <row r="126" spans="2:2" customFormat="1">
      <c r="B126" s="1"/>
    </row>
    <row r="127" spans="2:2" customFormat="1">
      <c r="B127" s="1"/>
    </row>
    <row r="128" spans="2:2" customFormat="1">
      <c r="B128" s="1"/>
    </row>
    <row r="129" spans="2:2" customFormat="1">
      <c r="B129" s="1"/>
    </row>
    <row r="130" spans="2:2" customFormat="1">
      <c r="B130" s="1"/>
    </row>
    <row r="131" spans="2:2" customFormat="1">
      <c r="B131" s="1"/>
    </row>
    <row r="132" spans="2:2" customFormat="1">
      <c r="B132" s="1"/>
    </row>
    <row r="133" spans="2:2" customFormat="1">
      <c r="B133" s="1"/>
    </row>
    <row r="134" spans="2:2" customFormat="1">
      <c r="B134" s="1"/>
    </row>
    <row r="135" spans="2:2" customFormat="1">
      <c r="B135" s="1"/>
    </row>
    <row r="136" spans="2:2" customFormat="1">
      <c r="B136" s="1"/>
    </row>
    <row r="137" spans="2:2" customFormat="1">
      <c r="B137" s="1"/>
    </row>
    <row r="138" spans="2:2" customFormat="1">
      <c r="B138" s="1"/>
    </row>
    <row r="139" spans="2:2" customFormat="1">
      <c r="B139" s="1"/>
    </row>
    <row r="140" spans="2:2" customFormat="1">
      <c r="B140" s="1"/>
    </row>
    <row r="141" spans="2:2" customFormat="1">
      <c r="B141" s="1"/>
    </row>
    <row r="142" spans="2:2" customFormat="1">
      <c r="B142" s="1"/>
    </row>
    <row r="143" spans="2:2" customFormat="1">
      <c r="B143" s="1"/>
    </row>
    <row r="144" spans="2:2" customFormat="1">
      <c r="B144" s="1"/>
    </row>
    <row r="145" spans="2:2" customFormat="1">
      <c r="B145" s="1"/>
    </row>
    <row r="146" spans="2:2" customFormat="1">
      <c r="B146" s="1"/>
    </row>
    <row r="147" spans="2:2" customFormat="1">
      <c r="B147" s="1"/>
    </row>
    <row r="148" spans="2:2" customFormat="1">
      <c r="B148" s="1"/>
    </row>
    <row r="149" spans="2:2" customFormat="1">
      <c r="B149" s="1"/>
    </row>
    <row r="150" spans="2:2" customFormat="1">
      <c r="B150" s="1"/>
    </row>
    <row r="151" spans="2:2" customFormat="1">
      <c r="B151" s="1"/>
    </row>
    <row r="152" spans="2:2" customFormat="1">
      <c r="B152" s="1"/>
    </row>
    <row r="153" spans="2:2" customFormat="1">
      <c r="B153" s="1"/>
    </row>
    <row r="154" spans="2:2" customFormat="1">
      <c r="B154" s="1"/>
    </row>
    <row r="155" spans="2:2" customFormat="1">
      <c r="B155" s="1"/>
    </row>
    <row r="156" spans="2:2" customFormat="1">
      <c r="B156" s="1"/>
    </row>
    <row r="157" spans="2:2" customFormat="1">
      <c r="B157" s="1"/>
    </row>
    <row r="158" spans="2:2" customFormat="1">
      <c r="B158" s="1"/>
    </row>
    <row r="159" spans="2:2" customFormat="1">
      <c r="B159" s="1"/>
    </row>
    <row r="160" spans="2:2" customFormat="1">
      <c r="B160" s="1"/>
    </row>
    <row r="161" spans="2:2" customFormat="1">
      <c r="B161" s="1"/>
    </row>
    <row r="162" spans="2:2" customFormat="1">
      <c r="B162" s="1"/>
    </row>
    <row r="163" spans="2:2" customFormat="1">
      <c r="B163" s="1"/>
    </row>
    <row r="164" spans="2:2" customFormat="1">
      <c r="B164" s="1"/>
    </row>
    <row r="165" spans="2:2" customFormat="1">
      <c r="B165" s="1"/>
    </row>
    <row r="166" spans="2:2" customFormat="1">
      <c r="B166" s="1"/>
    </row>
    <row r="167" spans="2:2" customFormat="1">
      <c r="B167" s="1"/>
    </row>
    <row r="168" spans="2:2" customFormat="1">
      <c r="B168" s="1"/>
    </row>
    <row r="169" spans="2:2" customFormat="1">
      <c r="B169" s="1"/>
    </row>
    <row r="170" spans="2:2" customFormat="1">
      <c r="B170" s="1"/>
    </row>
    <row r="171" spans="2:2" customFormat="1">
      <c r="B171" s="1"/>
    </row>
    <row r="172" spans="2:2" customFormat="1">
      <c r="B172" s="1"/>
    </row>
    <row r="173" spans="2:2" customFormat="1">
      <c r="B173" s="1"/>
    </row>
    <row r="174" spans="2:2" customFormat="1">
      <c r="B174" s="1"/>
    </row>
    <row r="175" spans="2:2" customFormat="1">
      <c r="B175" s="1"/>
    </row>
    <row r="176" spans="2:2" customFormat="1">
      <c r="B176" s="1"/>
    </row>
    <row r="177" spans="2:2" customFormat="1">
      <c r="B177" s="1"/>
    </row>
    <row r="178" spans="2:2" customFormat="1">
      <c r="B178" s="1"/>
    </row>
    <row r="179" spans="2:2" customFormat="1">
      <c r="B179" s="1"/>
    </row>
    <row r="180" spans="2:2" customFormat="1">
      <c r="B180" s="1"/>
    </row>
    <row r="181" spans="2:2" customFormat="1">
      <c r="B181" s="1"/>
    </row>
    <row r="182" spans="2:2" customFormat="1">
      <c r="B182" s="1"/>
    </row>
    <row r="183" spans="2:2" customFormat="1">
      <c r="B183" s="1"/>
    </row>
    <row r="184" spans="2:2" customFormat="1">
      <c r="B184" s="1"/>
    </row>
    <row r="185" spans="2:2" customFormat="1">
      <c r="B185" s="1"/>
    </row>
    <row r="186" spans="2:2" customFormat="1">
      <c r="B186" s="1"/>
    </row>
    <row r="187" spans="2:2" customFormat="1">
      <c r="B187" s="1"/>
    </row>
    <row r="188" spans="2:2" customFormat="1">
      <c r="B188" s="1"/>
    </row>
    <row r="189" spans="2:2" customFormat="1">
      <c r="B189" s="1"/>
    </row>
    <row r="190" spans="2:2" customFormat="1">
      <c r="B190" s="1"/>
    </row>
    <row r="191" spans="2:2" customFormat="1">
      <c r="B191" s="1"/>
    </row>
    <row r="192" spans="2:2" customFormat="1">
      <c r="B192" s="1"/>
    </row>
    <row r="193" spans="2:2" customFormat="1">
      <c r="B193" s="1"/>
    </row>
    <row r="194" spans="2:2" customFormat="1">
      <c r="B194" s="1"/>
    </row>
    <row r="195" spans="2:2" customFormat="1">
      <c r="B195" s="1"/>
    </row>
    <row r="196" spans="2:2" customFormat="1">
      <c r="B196" s="1"/>
    </row>
    <row r="197" spans="2:2" customFormat="1">
      <c r="B197" s="1"/>
    </row>
    <row r="198" spans="2:2" customFormat="1">
      <c r="B198" s="1"/>
    </row>
    <row r="199" spans="2:2" customFormat="1">
      <c r="B199" s="1"/>
    </row>
    <row r="200" spans="2:2" customFormat="1">
      <c r="B200" s="1"/>
    </row>
    <row r="201" spans="2:2" customFormat="1">
      <c r="B201" s="1"/>
    </row>
    <row r="202" spans="2:2" customFormat="1">
      <c r="B202" s="1"/>
    </row>
    <row r="203" spans="2:2" customFormat="1">
      <c r="B203" s="1"/>
    </row>
    <row r="204" spans="2:2" customFormat="1">
      <c r="B204" s="1"/>
    </row>
    <row r="205" spans="2:2" customFormat="1">
      <c r="B205" s="1"/>
    </row>
    <row r="206" spans="2:2" customFormat="1">
      <c r="B206" s="1"/>
    </row>
    <row r="207" spans="2:2" customFormat="1">
      <c r="B207" s="1"/>
    </row>
    <row r="208" spans="2:2" customFormat="1">
      <c r="B208" s="1"/>
    </row>
    <row r="209" spans="2:2" customFormat="1">
      <c r="B209" s="1"/>
    </row>
    <row r="210" spans="2:2" customFormat="1">
      <c r="B210" s="1"/>
    </row>
    <row r="211" spans="2:2" customFormat="1">
      <c r="B211" s="1"/>
    </row>
    <row r="212" spans="2:2" customFormat="1">
      <c r="B212" s="1"/>
    </row>
    <row r="213" spans="2:2" customFormat="1">
      <c r="B213" s="1"/>
    </row>
    <row r="214" spans="2:2" customFormat="1">
      <c r="B214" s="1"/>
    </row>
    <row r="215" spans="2:2" customFormat="1">
      <c r="B215" s="1"/>
    </row>
    <row r="216" spans="2:2" customFormat="1">
      <c r="B216" s="1"/>
    </row>
    <row r="217" spans="2:2" customFormat="1">
      <c r="B217" s="1"/>
    </row>
    <row r="218" spans="2:2" customFormat="1">
      <c r="B218" s="1"/>
    </row>
    <row r="219" spans="2:2" customFormat="1">
      <c r="B219" s="1"/>
    </row>
    <row r="220" spans="2:2" customFormat="1">
      <c r="B220" s="1"/>
    </row>
    <row r="221" spans="2:2" customFormat="1">
      <c r="B221" s="1"/>
    </row>
    <row r="222" spans="2:2" customFormat="1">
      <c r="B222" s="1"/>
    </row>
    <row r="223" spans="2:2" customFormat="1">
      <c r="B223" s="1"/>
    </row>
    <row r="224" spans="2:2" customFormat="1">
      <c r="B224" s="1"/>
    </row>
    <row r="225" spans="2:2" customFormat="1">
      <c r="B225" s="1"/>
    </row>
    <row r="226" spans="2:2" customFormat="1">
      <c r="B226" s="1"/>
    </row>
    <row r="227" spans="2:2" customFormat="1">
      <c r="B227" s="1"/>
    </row>
    <row r="228" spans="2:2" customFormat="1">
      <c r="B228" s="1"/>
    </row>
    <row r="229" spans="2:2" customFormat="1">
      <c r="B229" s="1"/>
    </row>
    <row r="230" spans="2:2" customFormat="1">
      <c r="B230" s="1"/>
    </row>
    <row r="231" spans="2:2" customFormat="1">
      <c r="B231" s="1"/>
    </row>
    <row r="232" spans="2:2" customFormat="1">
      <c r="B232" s="1"/>
    </row>
    <row r="233" spans="2:2" customFormat="1">
      <c r="B233" s="1"/>
    </row>
    <row r="234" spans="2:2" customFormat="1">
      <c r="B234" s="1"/>
    </row>
    <row r="235" spans="2:2" customFormat="1">
      <c r="B235" s="1"/>
    </row>
    <row r="236" spans="2:2" customFormat="1">
      <c r="B236" s="1"/>
    </row>
    <row r="237" spans="2:2" customFormat="1">
      <c r="B237" s="1"/>
    </row>
    <row r="238" spans="2:2" customFormat="1">
      <c r="B238" s="1"/>
    </row>
    <row r="239" spans="2:2" customFormat="1">
      <c r="B239" s="1"/>
    </row>
    <row r="240" spans="2:2" customFormat="1">
      <c r="B240" s="1"/>
    </row>
    <row r="241" spans="2:2" customFormat="1">
      <c r="B241" s="1"/>
    </row>
    <row r="242" spans="2:2" customFormat="1">
      <c r="B242" s="1"/>
    </row>
    <row r="243" spans="2:2" customFormat="1">
      <c r="B243" s="1"/>
    </row>
    <row r="244" spans="2:2" customFormat="1">
      <c r="B244" s="1"/>
    </row>
    <row r="245" spans="2:2" customFormat="1">
      <c r="B245" s="1"/>
    </row>
    <row r="246" spans="2:2" customFormat="1">
      <c r="B246" s="1"/>
    </row>
    <row r="247" spans="2:2" customFormat="1">
      <c r="B247" s="1"/>
    </row>
    <row r="248" spans="2:2" customFormat="1">
      <c r="B248" s="1"/>
    </row>
    <row r="249" spans="2:2" customFormat="1">
      <c r="B249" s="1"/>
    </row>
    <row r="250" spans="2:2" customFormat="1">
      <c r="B250" s="1"/>
    </row>
    <row r="251" spans="2:2" customFormat="1">
      <c r="B251" s="1"/>
    </row>
    <row r="252" spans="2:2" customFormat="1">
      <c r="B252" s="1"/>
    </row>
    <row r="253" spans="2:2" customFormat="1">
      <c r="B253" s="1"/>
    </row>
    <row r="254" spans="2:2" customFormat="1">
      <c r="B254" s="1"/>
    </row>
    <row r="255" spans="2:2" customFormat="1">
      <c r="B255" s="1"/>
    </row>
    <row r="256" spans="2:2" customFormat="1">
      <c r="B256" s="1"/>
    </row>
    <row r="257" spans="2:2" customFormat="1">
      <c r="B257" s="1"/>
    </row>
    <row r="258" spans="2:2" customFormat="1">
      <c r="B258" s="1"/>
    </row>
    <row r="259" spans="2:2" customFormat="1">
      <c r="B259" s="1"/>
    </row>
    <row r="260" spans="2:2" customFormat="1">
      <c r="B260" s="1"/>
    </row>
    <row r="261" spans="2:2" customFormat="1">
      <c r="B261" s="1"/>
    </row>
    <row r="262" spans="2:2" customFormat="1">
      <c r="B262" s="1"/>
    </row>
    <row r="263" spans="2:2" customFormat="1">
      <c r="B263" s="1"/>
    </row>
    <row r="264" spans="2:2" customFormat="1">
      <c r="B264" s="1"/>
    </row>
    <row r="265" spans="2:2" customFormat="1">
      <c r="B265" s="1"/>
    </row>
    <row r="266" spans="2:2" customFormat="1">
      <c r="B266" s="1"/>
    </row>
    <row r="267" spans="2:2" customFormat="1">
      <c r="B267" s="1"/>
    </row>
    <row r="268" spans="2:2" customFormat="1">
      <c r="B268" s="1"/>
    </row>
    <row r="269" spans="2:2" customFormat="1">
      <c r="B269" s="1"/>
    </row>
    <row r="270" spans="2:2" customFormat="1">
      <c r="B270" s="1"/>
    </row>
    <row r="271" spans="2:2" customFormat="1">
      <c r="B271" s="1"/>
    </row>
    <row r="272" spans="2:2" customFormat="1">
      <c r="B272" s="1"/>
    </row>
    <row r="273" spans="2:2" customFormat="1">
      <c r="B273" s="1"/>
    </row>
    <row r="274" spans="2:2" customFormat="1">
      <c r="B274" s="1"/>
    </row>
    <row r="275" spans="2:2" customFormat="1">
      <c r="B275" s="1"/>
    </row>
    <row r="276" spans="2:2" customFormat="1">
      <c r="B276" s="1"/>
    </row>
    <row r="277" spans="2:2" customFormat="1">
      <c r="B277" s="1"/>
    </row>
    <row r="278" spans="2:2" customFormat="1">
      <c r="B278" s="1"/>
    </row>
    <row r="279" spans="2:2" customFormat="1">
      <c r="B279" s="1"/>
    </row>
    <row r="280" spans="2:2" customFormat="1">
      <c r="B280" s="1"/>
    </row>
    <row r="281" spans="2:2" customFormat="1">
      <c r="B281" s="1"/>
    </row>
    <row r="282" spans="2:2" customFormat="1">
      <c r="B282" s="1"/>
    </row>
    <row r="283" spans="2:2" customFormat="1">
      <c r="B283" s="1"/>
    </row>
    <row r="284" spans="2:2" customFormat="1">
      <c r="B284" s="1"/>
    </row>
    <row r="285" spans="2:2" customFormat="1">
      <c r="B285" s="1"/>
    </row>
    <row r="286" spans="2:2" customFormat="1">
      <c r="B286" s="1"/>
    </row>
    <row r="287" spans="2:2" customFormat="1">
      <c r="B287" s="1"/>
    </row>
    <row r="288" spans="2:2" customFormat="1">
      <c r="B288" s="1"/>
    </row>
    <row r="289" spans="2:2" customFormat="1">
      <c r="B289" s="1"/>
    </row>
    <row r="290" spans="2:2" customFormat="1">
      <c r="B290" s="1"/>
    </row>
    <row r="291" spans="2:2" customFormat="1">
      <c r="B291" s="1"/>
    </row>
    <row r="292" spans="2:2" customFormat="1">
      <c r="B292" s="1"/>
    </row>
    <row r="293" spans="2:2" customFormat="1">
      <c r="B293" s="1"/>
    </row>
    <row r="294" spans="2:2" customFormat="1">
      <c r="B294" s="1"/>
    </row>
    <row r="295" spans="2:2" customFormat="1">
      <c r="B295" s="1"/>
    </row>
    <row r="296" spans="2:2" customFormat="1">
      <c r="B296" s="1"/>
    </row>
    <row r="297" spans="2:2" customFormat="1">
      <c r="B297" s="1"/>
    </row>
    <row r="298" spans="2:2" customFormat="1">
      <c r="B298" s="1"/>
    </row>
    <row r="299" spans="2:2" customFormat="1">
      <c r="B299" s="1"/>
    </row>
    <row r="300" spans="2:2" customFormat="1">
      <c r="B300" s="1"/>
    </row>
    <row r="301" spans="2:2" customFormat="1">
      <c r="B301" s="1"/>
    </row>
    <row r="302" spans="2:2" customFormat="1">
      <c r="B302" s="1"/>
    </row>
    <row r="303" spans="2:2" customFormat="1">
      <c r="B303" s="1"/>
    </row>
    <row r="304" spans="2:2" customFormat="1">
      <c r="B304" s="1"/>
    </row>
    <row r="305" spans="2:2" customFormat="1">
      <c r="B305" s="1"/>
    </row>
    <row r="306" spans="2:2" customFormat="1">
      <c r="B306" s="1"/>
    </row>
    <row r="307" spans="2:2" customFormat="1">
      <c r="B307" s="1"/>
    </row>
    <row r="308" spans="2:2" customFormat="1">
      <c r="B308" s="1"/>
    </row>
    <row r="309" spans="2:2" customFormat="1">
      <c r="B309" s="1"/>
    </row>
    <row r="310" spans="2:2" customFormat="1">
      <c r="B310" s="1"/>
    </row>
    <row r="311" spans="2:2" customFormat="1">
      <c r="B311" s="1"/>
    </row>
    <row r="312" spans="2:2" customFormat="1">
      <c r="B312" s="1"/>
    </row>
    <row r="313" spans="2:2" customFormat="1">
      <c r="B313" s="1"/>
    </row>
    <row r="314" spans="2:2" customFormat="1">
      <c r="B314" s="1"/>
    </row>
    <row r="315" spans="2:2" customFormat="1">
      <c r="B315" s="1"/>
    </row>
    <row r="316" spans="2:2" customFormat="1">
      <c r="B316" s="1"/>
    </row>
    <row r="317" spans="2:2" customFormat="1">
      <c r="B317" s="1"/>
    </row>
    <row r="318" spans="2:2" customFormat="1">
      <c r="B318" s="1"/>
    </row>
    <row r="319" spans="2:2" customFormat="1">
      <c r="B319" s="1"/>
    </row>
    <row r="320" spans="2:2" customFormat="1">
      <c r="B320" s="1"/>
    </row>
    <row r="321" spans="2:2" customFormat="1">
      <c r="B321" s="1"/>
    </row>
    <row r="322" spans="2:2" customFormat="1">
      <c r="B322" s="1"/>
    </row>
    <row r="323" spans="2:2" customFormat="1">
      <c r="B323" s="1"/>
    </row>
    <row r="324" spans="2:2" customFormat="1">
      <c r="B324" s="1"/>
    </row>
    <row r="325" spans="2:2" customFormat="1">
      <c r="B325" s="1"/>
    </row>
    <row r="326" spans="2:2" customFormat="1">
      <c r="B326" s="1"/>
    </row>
    <row r="327" spans="2:2" customFormat="1">
      <c r="B327" s="1"/>
    </row>
    <row r="328" spans="2:2" customFormat="1">
      <c r="B328" s="1"/>
    </row>
    <row r="329" spans="2:2" customFormat="1">
      <c r="B329" s="1"/>
    </row>
    <row r="330" spans="2:2" customFormat="1">
      <c r="B330" s="1"/>
    </row>
    <row r="331" spans="2:2" customFormat="1">
      <c r="B331" s="1"/>
    </row>
    <row r="332" spans="2:2" customFormat="1">
      <c r="B332" s="1"/>
    </row>
    <row r="333" spans="2:2" customFormat="1">
      <c r="B333" s="1"/>
    </row>
    <row r="334" spans="2:2" customFormat="1">
      <c r="B334" s="1"/>
    </row>
    <row r="335" spans="2:2" customFormat="1">
      <c r="B335" s="1"/>
    </row>
    <row r="336" spans="2:2" customFormat="1">
      <c r="B336" s="1"/>
    </row>
    <row r="337" spans="2:2" customFormat="1">
      <c r="B337" s="1"/>
    </row>
    <row r="338" spans="2:2" customFormat="1">
      <c r="B338" s="1"/>
    </row>
    <row r="339" spans="2:2" customFormat="1">
      <c r="B339" s="1"/>
    </row>
    <row r="340" spans="2:2" customFormat="1">
      <c r="B340" s="1"/>
    </row>
    <row r="341" spans="2:2" customFormat="1">
      <c r="B341" s="1"/>
    </row>
    <row r="342" spans="2:2" customFormat="1">
      <c r="B342" s="1"/>
    </row>
    <row r="343" spans="2:2" customFormat="1">
      <c r="B343" s="1"/>
    </row>
    <row r="344" spans="2:2" customFormat="1">
      <c r="B344" s="1"/>
    </row>
    <row r="345" spans="2:2" customFormat="1">
      <c r="B345" s="1"/>
    </row>
    <row r="346" spans="2:2" customFormat="1">
      <c r="B346" s="1"/>
    </row>
    <row r="347" spans="2:2" customFormat="1">
      <c r="B347" s="1"/>
    </row>
    <row r="348" spans="2:2" customFormat="1">
      <c r="B348" s="1"/>
    </row>
    <row r="349" spans="2:2" customFormat="1">
      <c r="B349" s="1"/>
    </row>
    <row r="350" spans="2:2" customFormat="1">
      <c r="B350" s="1"/>
    </row>
    <row r="351" spans="2:2" customFormat="1">
      <c r="B351" s="1"/>
    </row>
    <row r="352" spans="2:2" customFormat="1">
      <c r="B352" s="1"/>
    </row>
    <row r="353" spans="2:2" customFormat="1">
      <c r="B353" s="1"/>
    </row>
    <row r="354" spans="2:2" customFormat="1">
      <c r="B354" s="1"/>
    </row>
    <row r="355" spans="2:2" customFormat="1">
      <c r="B355" s="1"/>
    </row>
    <row r="356" spans="2:2" customFormat="1">
      <c r="B356" s="1"/>
    </row>
    <row r="357" spans="2:2" customFormat="1">
      <c r="B357" s="1"/>
    </row>
    <row r="358" spans="2:2" customFormat="1">
      <c r="B358" s="1"/>
    </row>
    <row r="359" spans="2:2" customFormat="1">
      <c r="B359" s="1"/>
    </row>
    <row r="360" spans="2:2" customFormat="1">
      <c r="B360" s="1"/>
    </row>
    <row r="361" spans="2:2" customFormat="1">
      <c r="B361" s="1"/>
    </row>
    <row r="362" spans="2:2" customFormat="1">
      <c r="B362" s="1"/>
    </row>
    <row r="363" spans="2:2" customFormat="1">
      <c r="B363" s="1"/>
    </row>
    <row r="364" spans="2:2" customFormat="1">
      <c r="B364" s="1"/>
    </row>
    <row r="365" spans="2:2" customFormat="1">
      <c r="B365" s="1"/>
    </row>
    <row r="366" spans="2:2" customFormat="1">
      <c r="B366" s="1"/>
    </row>
    <row r="367" spans="2:2" customFormat="1">
      <c r="B367" s="1"/>
    </row>
    <row r="368" spans="2:2" customFormat="1">
      <c r="B368" s="1"/>
    </row>
    <row r="369" spans="2:2" customFormat="1">
      <c r="B369" s="1"/>
    </row>
    <row r="370" spans="2:2" customFormat="1">
      <c r="B370" s="1"/>
    </row>
    <row r="371" spans="2:2" customFormat="1">
      <c r="B371" s="1"/>
    </row>
    <row r="372" spans="2:2" customFormat="1">
      <c r="B372" s="1"/>
    </row>
    <row r="373" spans="2:2" customFormat="1">
      <c r="B373" s="1"/>
    </row>
    <row r="374" spans="2:2" customFormat="1">
      <c r="B374" s="1"/>
    </row>
    <row r="375" spans="2:2" customFormat="1">
      <c r="B375" s="1"/>
    </row>
    <row r="376" spans="2:2" customFormat="1">
      <c r="B376" s="1"/>
    </row>
    <row r="377" spans="2:2" customFormat="1">
      <c r="B377" s="1"/>
    </row>
    <row r="378" spans="2:2" customFormat="1">
      <c r="B378" s="1"/>
    </row>
    <row r="379" spans="2:2" customFormat="1">
      <c r="B379" s="1"/>
    </row>
    <row r="380" spans="2:2" customFormat="1">
      <c r="B380" s="1"/>
    </row>
    <row r="381" spans="2:2" customFormat="1">
      <c r="B381" s="1"/>
    </row>
    <row r="382" spans="2:2" customFormat="1">
      <c r="B382" s="1"/>
    </row>
    <row r="383" spans="2:2" customFormat="1">
      <c r="B383" s="1"/>
    </row>
    <row r="384" spans="2:2" customFormat="1">
      <c r="B384" s="1"/>
    </row>
    <row r="385" spans="2:2" customFormat="1">
      <c r="B385" s="1"/>
    </row>
    <row r="386" spans="2:2" customFormat="1">
      <c r="B386" s="1"/>
    </row>
    <row r="387" spans="2:2" customFormat="1">
      <c r="B387" s="1"/>
    </row>
  </sheetData>
  <sheetProtection algorithmName="SHA-512" hashValue="jgdkJK0rM/YTlZ+Fdw+kBsOPg6HcpozEsEnPdNydgKttRFi8qJVuxOdcsbEZ/vbpI/kvmWixye9Jf278Iq4dLg==" saltValue="dQqw2Dt1mDMnXyiK2EAPJA==" spinCount="100000" sheet="1" selectLockedCells="1"/>
  <mergeCells count="30">
    <mergeCell ref="C21:J21"/>
    <mergeCell ref="A22:J22"/>
    <mergeCell ref="E33:F33"/>
    <mergeCell ref="B31:C31"/>
    <mergeCell ref="B32:C32"/>
    <mergeCell ref="E32:F32"/>
    <mergeCell ref="B23:F23"/>
    <mergeCell ref="B27:F27"/>
    <mergeCell ref="B29:F29"/>
    <mergeCell ref="B1:J1"/>
    <mergeCell ref="B2:J2"/>
    <mergeCell ref="B3:J3"/>
    <mergeCell ref="B4:C4"/>
    <mergeCell ref="B5:C5"/>
    <mergeCell ref="J4:J6"/>
    <mergeCell ref="A5:A6"/>
    <mergeCell ref="B6:C6"/>
    <mergeCell ref="B11:C11"/>
    <mergeCell ref="B12:C12"/>
    <mergeCell ref="B18:C18"/>
    <mergeCell ref="B16:C16"/>
    <mergeCell ref="B17:C17"/>
    <mergeCell ref="B10:C10"/>
    <mergeCell ref="B9:C9"/>
    <mergeCell ref="B14:C14"/>
    <mergeCell ref="A13:J13"/>
    <mergeCell ref="B7:C7"/>
    <mergeCell ref="A7:A12"/>
    <mergeCell ref="A14:A19"/>
    <mergeCell ref="B19:C19"/>
  </mergeCells>
  <printOptions horizontalCentered="1"/>
  <pageMargins left="0" right="0" top="0" bottom="0" header="0.51181102362204722" footer="0.51181102362204722"/>
  <pageSetup paperSize="9" scale="42" orientation="landscape" r:id="rId1"/>
  <headerFooter alignWithMargins="0">
    <oddFooter>&amp;L&amp;C</oddFooter>
  </headerFooter>
  <rowBreaks count="1" manualBreakCount="1">
    <brk id="23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6"/>
  <sheetViews>
    <sheetView rightToLeft="1" topLeftCell="A4" zoomScale="70" zoomScaleNormal="70" zoomScaleSheetLayoutView="55" zoomScalePageLayoutView="70" workbookViewId="0">
      <selection activeCell="C17" sqref="C16:E17"/>
    </sheetView>
  </sheetViews>
  <sheetFormatPr defaultRowHeight="15.75"/>
  <cols>
    <col min="1" max="1" width="11.5703125" style="2" customWidth="1"/>
    <col min="2" max="2" width="60.42578125" style="3" customWidth="1"/>
    <col min="3" max="4" width="50.7109375" style="3" customWidth="1"/>
    <col min="5" max="5" width="19" style="3" customWidth="1"/>
    <col min="6" max="6" width="20.7109375" style="17" customWidth="1"/>
  </cols>
  <sheetData>
    <row r="1" spans="1:6" ht="72.75" customHeight="1">
      <c r="A1" s="433" t="s">
        <v>14</v>
      </c>
      <c r="B1" s="434"/>
      <c r="C1" s="434"/>
      <c r="D1" s="434"/>
      <c r="E1" s="435"/>
      <c r="F1" s="19"/>
    </row>
    <row r="2" spans="1:6" ht="68.25" customHeight="1">
      <c r="A2" s="436" t="s">
        <v>203</v>
      </c>
      <c r="B2" s="437"/>
      <c r="C2" s="437"/>
      <c r="D2" s="437"/>
      <c r="E2" s="437"/>
      <c r="F2" s="20"/>
    </row>
    <row r="3" spans="1:6" s="1" customFormat="1" ht="69" customHeight="1">
      <c r="A3" s="419" t="s">
        <v>1</v>
      </c>
      <c r="B3" s="420"/>
      <c r="C3" s="188" t="s">
        <v>217</v>
      </c>
      <c r="D3" s="188" t="s">
        <v>202</v>
      </c>
      <c r="E3" s="188" t="s">
        <v>100</v>
      </c>
      <c r="F3" s="20"/>
    </row>
    <row r="4" spans="1:6" ht="54.95" customHeight="1">
      <c r="A4" s="421" t="s">
        <v>170</v>
      </c>
      <c r="B4" s="422"/>
      <c r="C4" s="225">
        <f>'بودجه منابع'!C5</f>
        <v>0</v>
      </c>
      <c r="D4" s="225">
        <f>'بودجه منابع'!D5</f>
        <v>0</v>
      </c>
      <c r="E4" s="229" t="str">
        <f>IF(C4&gt;0,D4/C4,"-")</f>
        <v>-</v>
      </c>
      <c r="F4" s="88"/>
    </row>
    <row r="5" spans="1:6" ht="54.95" customHeight="1">
      <c r="A5" s="421" t="s">
        <v>171</v>
      </c>
      <c r="B5" s="422"/>
      <c r="C5" s="225">
        <f>'بودجه منابع'!C13</f>
        <v>0</v>
      </c>
      <c r="D5" s="225">
        <f>'بودجه منابع'!D13</f>
        <v>0</v>
      </c>
      <c r="E5" s="229" t="str">
        <f t="shared" ref="E5:E17" si="0">IF(C5&gt;0,D5/C5,"-")</f>
        <v>-</v>
      </c>
      <c r="F5" s="88"/>
    </row>
    <row r="6" spans="1:6" ht="46.5" customHeight="1">
      <c r="A6" s="423" t="s">
        <v>172</v>
      </c>
      <c r="B6" s="424"/>
      <c r="C6" s="226">
        <f>SUM(C4:C5)</f>
        <v>0</v>
      </c>
      <c r="D6" s="226">
        <f>SUM(D4:D5)</f>
        <v>0</v>
      </c>
      <c r="E6" s="230" t="str">
        <f t="shared" si="0"/>
        <v>-</v>
      </c>
      <c r="F6" s="88"/>
    </row>
    <row r="7" spans="1:6" ht="65.099999999999994" customHeight="1">
      <c r="A7" s="337" t="s">
        <v>165</v>
      </c>
      <c r="B7" s="338"/>
      <c r="C7" s="227">
        <f>'بودجه مصارف'!C6</f>
        <v>0</v>
      </c>
      <c r="D7" s="227">
        <f>'بودجه مصارف'!D6</f>
        <v>0</v>
      </c>
      <c r="E7" s="231" t="str">
        <f t="shared" si="0"/>
        <v>-</v>
      </c>
      <c r="F7" s="88"/>
    </row>
    <row r="8" spans="1:6" ht="65.099999999999994" customHeight="1">
      <c r="A8" s="337" t="s">
        <v>167</v>
      </c>
      <c r="B8" s="338"/>
      <c r="C8" s="227">
        <f>'بودجه مصارف'!C23</f>
        <v>0</v>
      </c>
      <c r="D8" s="227">
        <f>'بودجه مصارف'!D23</f>
        <v>0</v>
      </c>
      <c r="E8" s="231" t="str">
        <f t="shared" si="0"/>
        <v>-</v>
      </c>
      <c r="F8"/>
    </row>
    <row r="9" spans="1:6" ht="65.099999999999994" customHeight="1">
      <c r="A9" s="337" t="s">
        <v>166</v>
      </c>
      <c r="B9" s="338"/>
      <c r="C9" s="227">
        <f>'بودجه مصارف'!C62</f>
        <v>0</v>
      </c>
      <c r="D9" s="227">
        <f>'بودجه مصارف'!D62</f>
        <v>0</v>
      </c>
      <c r="E9" s="231" t="str">
        <f t="shared" si="0"/>
        <v>-</v>
      </c>
      <c r="F9"/>
    </row>
    <row r="10" spans="1:6" ht="65.099999999999994" customHeight="1">
      <c r="A10" s="337" t="s">
        <v>168</v>
      </c>
      <c r="B10" s="338"/>
      <c r="C10" s="227">
        <f>'بودجه مصارف'!C64</f>
        <v>0</v>
      </c>
      <c r="D10" s="227">
        <f>'بودجه مصارف'!D64</f>
        <v>0</v>
      </c>
      <c r="E10" s="231" t="str">
        <f t="shared" si="0"/>
        <v>-</v>
      </c>
      <c r="F10"/>
    </row>
    <row r="11" spans="1:6" ht="72" customHeight="1">
      <c r="A11" s="423" t="s">
        <v>173</v>
      </c>
      <c r="B11" s="424"/>
      <c r="C11" s="226">
        <f>SUM(C7:C10)</f>
        <v>0</v>
      </c>
      <c r="D11" s="226">
        <f>SUM(D7:D10)</f>
        <v>0</v>
      </c>
      <c r="E11" s="230" t="str">
        <f t="shared" si="0"/>
        <v>-</v>
      </c>
      <c r="F11"/>
    </row>
    <row r="12" spans="1:6" ht="61.5" customHeight="1">
      <c r="A12" s="337" t="s">
        <v>169</v>
      </c>
      <c r="B12" s="338"/>
      <c r="C12" s="227">
        <f>'بودجه مصارف'!C66</f>
        <v>0</v>
      </c>
      <c r="D12" s="227">
        <f>'بودجه مصارف'!D66</f>
        <v>0</v>
      </c>
      <c r="E12" s="231" t="str">
        <f t="shared" si="0"/>
        <v>-</v>
      </c>
      <c r="F12"/>
    </row>
    <row r="13" spans="1:6" ht="61.5" customHeight="1">
      <c r="A13" s="425" t="s">
        <v>174</v>
      </c>
      <c r="B13" s="426"/>
      <c r="C13" s="228">
        <f>C11+C12</f>
        <v>0</v>
      </c>
      <c r="D13" s="228">
        <f>D11+D12</f>
        <v>0</v>
      </c>
      <c r="E13" s="232" t="str">
        <f t="shared" si="0"/>
        <v>-</v>
      </c>
      <c r="F13"/>
    </row>
    <row r="14" spans="1:6" ht="27.75" customHeight="1">
      <c r="A14" s="427"/>
      <c r="B14" s="428"/>
      <c r="C14" s="428"/>
      <c r="D14" s="428"/>
      <c r="E14" s="429"/>
      <c r="F14"/>
    </row>
    <row r="15" spans="1:6" ht="18" customHeight="1">
      <c r="A15" s="430"/>
      <c r="B15" s="431"/>
      <c r="C15" s="431"/>
      <c r="D15" s="431"/>
      <c r="E15" s="432"/>
      <c r="F15"/>
    </row>
    <row r="16" spans="1:6" ht="60" customHeight="1">
      <c r="A16" s="417" t="s">
        <v>175</v>
      </c>
      <c r="B16" s="418"/>
      <c r="C16" s="79">
        <f>C6-C13</f>
        <v>0</v>
      </c>
      <c r="D16" s="79">
        <f>D6-D13</f>
        <v>0</v>
      </c>
      <c r="E16" s="163" t="str">
        <f t="shared" si="0"/>
        <v>-</v>
      </c>
      <c r="F16"/>
    </row>
    <row r="17" spans="1:6" ht="60" customHeight="1">
      <c r="A17" s="417" t="s">
        <v>176</v>
      </c>
      <c r="B17" s="418"/>
      <c r="C17" s="79">
        <f>C4-C11</f>
        <v>0</v>
      </c>
      <c r="D17" s="79">
        <f>D4-D11</f>
        <v>0</v>
      </c>
      <c r="E17" s="163" t="str">
        <f t="shared" si="0"/>
        <v>-</v>
      </c>
      <c r="F17"/>
    </row>
    <row r="18" spans="1:6" ht="9.75" customHeight="1">
      <c r="A18" s="416"/>
      <c r="B18" s="416"/>
      <c r="C18"/>
      <c r="D18"/>
      <c r="E18"/>
      <c r="F18" s="16"/>
    </row>
    <row r="19" spans="1:6" ht="12.95" customHeight="1">
      <c r="A19" s="1"/>
      <c r="B19"/>
      <c r="C19"/>
      <c r="D19"/>
      <c r="E19"/>
      <c r="F19" s="16"/>
    </row>
    <row r="20" spans="1:6" ht="12.95" customHeight="1">
      <c r="A20" s="1"/>
      <c r="B20"/>
      <c r="C20"/>
      <c r="D20"/>
      <c r="E20"/>
      <c r="F20" s="16"/>
    </row>
    <row r="21" spans="1:6" ht="12.95" customHeight="1">
      <c r="A21" s="1"/>
      <c r="B21"/>
      <c r="C21"/>
      <c r="D21"/>
      <c r="E21"/>
      <c r="F21" s="16"/>
    </row>
    <row r="22" spans="1:6" ht="12.95" customHeight="1">
      <c r="A22" s="1"/>
      <c r="B22"/>
      <c r="C22"/>
      <c r="D22"/>
      <c r="E22"/>
      <c r="F22" s="16"/>
    </row>
    <row r="23" spans="1:6" ht="12.95" customHeight="1">
      <c r="A23" s="1"/>
      <c r="B23"/>
      <c r="C23"/>
      <c r="D23"/>
      <c r="E23"/>
      <c r="F23" s="16"/>
    </row>
    <row r="24" spans="1:6" ht="12.95" customHeight="1">
      <c r="A24" s="1"/>
      <c r="B24"/>
      <c r="C24"/>
      <c r="D24"/>
      <c r="E24"/>
      <c r="F24" s="16"/>
    </row>
    <row r="25" spans="1:6" ht="12.95" customHeight="1">
      <c r="A25" s="1"/>
      <c r="B25"/>
      <c r="C25"/>
      <c r="D25"/>
      <c r="E25"/>
      <c r="F25" s="16"/>
    </row>
    <row r="26" spans="1:6" ht="12.95" customHeight="1">
      <c r="A26" s="1"/>
      <c r="B26"/>
      <c r="C26"/>
      <c r="D26"/>
      <c r="E26"/>
      <c r="F26" s="16"/>
    </row>
    <row r="27" spans="1:6" ht="12.95" customHeight="1">
      <c r="A27" s="1"/>
      <c r="B27"/>
      <c r="C27"/>
      <c r="D27"/>
      <c r="E27"/>
      <c r="F27" s="16"/>
    </row>
    <row r="28" spans="1:6" ht="12.95" customHeight="1">
      <c r="A28" s="1"/>
      <c r="B28"/>
      <c r="C28"/>
      <c r="D28"/>
      <c r="E28"/>
      <c r="F28" s="16"/>
    </row>
    <row r="29" spans="1:6" ht="12.95" customHeight="1">
      <c r="A29" s="1"/>
      <c r="B29"/>
      <c r="C29"/>
      <c r="D29"/>
      <c r="E29"/>
      <c r="F29" s="16"/>
    </row>
    <row r="30" spans="1:6" ht="12.95" customHeight="1">
      <c r="A30" s="1"/>
      <c r="B30"/>
      <c r="C30"/>
      <c r="D30"/>
      <c r="E30"/>
      <c r="F30" s="16"/>
    </row>
    <row r="31" spans="1:6" ht="12.95" customHeight="1">
      <c r="A31" s="1"/>
      <c r="B31"/>
      <c r="C31"/>
      <c r="D31"/>
      <c r="E31"/>
      <c r="F31" s="16"/>
    </row>
    <row r="32" spans="1:6" ht="12.95" customHeight="1">
      <c r="A32" s="1"/>
      <c r="B32"/>
      <c r="C32"/>
      <c r="D32"/>
      <c r="E32"/>
      <c r="F32" s="16"/>
    </row>
    <row r="33" spans="1:6" ht="12.95" customHeight="1">
      <c r="A33" s="1"/>
      <c r="B33"/>
      <c r="C33"/>
      <c r="D33"/>
      <c r="E33"/>
      <c r="F33" s="16"/>
    </row>
    <row r="34" spans="1:6" ht="12.95" customHeight="1">
      <c r="A34" s="1"/>
      <c r="B34"/>
      <c r="C34"/>
      <c r="D34"/>
      <c r="E34"/>
      <c r="F34" s="16"/>
    </row>
    <row r="35" spans="1:6" ht="12.95" customHeight="1">
      <c r="A35" s="1"/>
      <c r="B35"/>
      <c r="C35"/>
      <c r="D35"/>
      <c r="E35"/>
      <c r="F35" s="16"/>
    </row>
    <row r="36" spans="1:6" ht="12.95" customHeight="1">
      <c r="A36" s="1"/>
      <c r="B36"/>
      <c r="C36"/>
      <c r="D36"/>
      <c r="E36"/>
      <c r="F36" s="16"/>
    </row>
    <row r="37" spans="1:6" ht="12.95" customHeight="1">
      <c r="A37" s="1"/>
      <c r="B37"/>
      <c r="C37"/>
      <c r="D37"/>
      <c r="E37"/>
      <c r="F37" s="16"/>
    </row>
    <row r="38" spans="1:6" ht="12.95" customHeight="1">
      <c r="A38" s="1"/>
      <c r="B38"/>
      <c r="C38"/>
      <c r="D38"/>
      <c r="E38"/>
      <c r="F38" s="16"/>
    </row>
    <row r="39" spans="1:6">
      <c r="A39" s="1"/>
      <c r="B39"/>
      <c r="C39"/>
      <c r="D39"/>
      <c r="E39"/>
      <c r="F39" s="16"/>
    </row>
    <row r="40" spans="1:6">
      <c r="A40" s="1"/>
      <c r="B40"/>
      <c r="C40"/>
      <c r="D40"/>
      <c r="E40"/>
      <c r="F40" s="16"/>
    </row>
    <row r="41" spans="1:6">
      <c r="A41" s="1"/>
      <c r="B41"/>
      <c r="C41"/>
      <c r="D41"/>
      <c r="E41"/>
      <c r="F41" s="16"/>
    </row>
    <row r="42" spans="1:6">
      <c r="A42" s="1"/>
      <c r="B42"/>
      <c r="C42"/>
      <c r="D42"/>
      <c r="E42"/>
      <c r="F42" s="16"/>
    </row>
    <row r="43" spans="1:6">
      <c r="A43" s="1"/>
      <c r="B43"/>
      <c r="C43"/>
      <c r="D43"/>
      <c r="E43"/>
      <c r="F43" s="16"/>
    </row>
    <row r="44" spans="1:6">
      <c r="A44" s="1"/>
      <c r="B44"/>
      <c r="C44"/>
      <c r="D44"/>
      <c r="E44"/>
      <c r="F44" s="16"/>
    </row>
    <row r="45" spans="1:6">
      <c r="A45" s="1"/>
      <c r="B45"/>
      <c r="C45"/>
      <c r="D45"/>
      <c r="E45"/>
      <c r="F45" s="16"/>
    </row>
    <row r="46" spans="1:6">
      <c r="A46" s="1"/>
      <c r="B46"/>
      <c r="C46"/>
      <c r="D46"/>
      <c r="E46"/>
      <c r="F46" s="16"/>
    </row>
    <row r="47" spans="1:6">
      <c r="A47" s="1"/>
      <c r="B47"/>
      <c r="C47"/>
      <c r="D47"/>
      <c r="E47"/>
      <c r="F47" s="16"/>
    </row>
    <row r="48" spans="1:6">
      <c r="A48" s="1"/>
      <c r="B48"/>
      <c r="C48"/>
      <c r="D48"/>
      <c r="E48"/>
      <c r="F48" s="16"/>
    </row>
    <row r="49" spans="1:6">
      <c r="A49" s="1"/>
      <c r="B49"/>
      <c r="C49"/>
      <c r="D49"/>
      <c r="E49"/>
      <c r="F49" s="16"/>
    </row>
    <row r="50" spans="1:6">
      <c r="A50" s="1"/>
      <c r="B50"/>
      <c r="C50"/>
      <c r="D50"/>
      <c r="E50"/>
      <c r="F50" s="16"/>
    </row>
    <row r="51" spans="1:6">
      <c r="A51" s="1"/>
      <c r="B51"/>
      <c r="C51"/>
      <c r="D51"/>
      <c r="E51"/>
      <c r="F51" s="16"/>
    </row>
    <row r="52" spans="1:6">
      <c r="A52" s="1"/>
      <c r="B52"/>
      <c r="C52"/>
      <c r="D52"/>
      <c r="E52"/>
      <c r="F52" s="16"/>
    </row>
    <row r="53" spans="1:6">
      <c r="A53" s="1"/>
      <c r="B53"/>
      <c r="C53"/>
      <c r="D53"/>
      <c r="E53"/>
      <c r="F53" s="16"/>
    </row>
    <row r="54" spans="1:6">
      <c r="A54" s="1"/>
      <c r="B54"/>
      <c r="C54"/>
      <c r="D54"/>
      <c r="E54"/>
      <c r="F54" s="16"/>
    </row>
    <row r="55" spans="1:6">
      <c r="A55" s="1"/>
      <c r="B55"/>
      <c r="C55"/>
      <c r="D55"/>
      <c r="E55"/>
      <c r="F55" s="16"/>
    </row>
    <row r="56" spans="1:6">
      <c r="A56" s="1"/>
      <c r="B56"/>
      <c r="C56"/>
      <c r="D56"/>
      <c r="E56"/>
      <c r="F56" s="16"/>
    </row>
    <row r="57" spans="1:6">
      <c r="A57" s="1"/>
      <c r="B57"/>
      <c r="C57"/>
      <c r="D57"/>
      <c r="E57"/>
      <c r="F57" s="16"/>
    </row>
    <row r="58" spans="1:6">
      <c r="A58" s="1"/>
      <c r="B58"/>
      <c r="C58"/>
      <c r="D58"/>
      <c r="E58"/>
      <c r="F58" s="16"/>
    </row>
    <row r="59" spans="1:6">
      <c r="A59" s="1"/>
      <c r="B59"/>
      <c r="C59"/>
      <c r="D59"/>
      <c r="E59"/>
      <c r="F59" s="16"/>
    </row>
    <row r="60" spans="1:6">
      <c r="A60" s="1"/>
      <c r="B60"/>
      <c r="C60"/>
      <c r="D60"/>
      <c r="E60"/>
      <c r="F60" s="16"/>
    </row>
    <row r="61" spans="1:6">
      <c r="A61" s="1"/>
      <c r="B61"/>
      <c r="C61"/>
      <c r="D61"/>
      <c r="E61"/>
      <c r="F61" s="16"/>
    </row>
    <row r="62" spans="1:6">
      <c r="A62" s="1"/>
      <c r="B62"/>
      <c r="C62"/>
      <c r="D62"/>
      <c r="E62"/>
      <c r="F62" s="16"/>
    </row>
    <row r="63" spans="1:6">
      <c r="A63" s="1"/>
      <c r="B63"/>
      <c r="C63"/>
      <c r="D63"/>
      <c r="E63"/>
      <c r="F63" s="16"/>
    </row>
    <row r="64" spans="1:6">
      <c r="A64" s="1"/>
      <c r="B64"/>
      <c r="C64"/>
      <c r="D64"/>
      <c r="E64"/>
      <c r="F64" s="16"/>
    </row>
    <row r="65" spans="1:6">
      <c r="A65" s="1"/>
      <c r="B65"/>
      <c r="C65"/>
      <c r="D65"/>
      <c r="E65"/>
      <c r="F65" s="16"/>
    </row>
    <row r="66" spans="1:6">
      <c r="A66" s="1"/>
      <c r="B66"/>
      <c r="C66"/>
      <c r="D66"/>
      <c r="E66"/>
      <c r="F66" s="16"/>
    </row>
    <row r="67" spans="1:6">
      <c r="A67" s="1"/>
      <c r="B67"/>
      <c r="C67"/>
      <c r="D67"/>
      <c r="E67"/>
      <c r="F67" s="16"/>
    </row>
    <row r="68" spans="1:6">
      <c r="A68" s="1"/>
      <c r="B68"/>
      <c r="C68"/>
      <c r="D68"/>
      <c r="E68"/>
      <c r="F68" s="16"/>
    </row>
    <row r="69" spans="1:6">
      <c r="A69" s="1"/>
      <c r="B69"/>
      <c r="C69"/>
      <c r="D69"/>
      <c r="E69"/>
      <c r="F69" s="16"/>
    </row>
    <row r="70" spans="1:6">
      <c r="A70" s="1"/>
      <c r="B70"/>
      <c r="C70"/>
      <c r="D70"/>
      <c r="E70"/>
      <c r="F70" s="16"/>
    </row>
    <row r="71" spans="1:6">
      <c r="A71" s="1"/>
      <c r="B71"/>
      <c r="C71"/>
      <c r="D71"/>
      <c r="E71"/>
      <c r="F71" s="16"/>
    </row>
    <row r="72" spans="1:6">
      <c r="A72" s="1"/>
      <c r="B72"/>
      <c r="C72"/>
      <c r="D72"/>
      <c r="E72"/>
      <c r="F72" s="16"/>
    </row>
    <row r="73" spans="1:6">
      <c r="A73" s="1"/>
      <c r="B73"/>
      <c r="C73"/>
      <c r="D73"/>
      <c r="E73"/>
      <c r="F73" s="16"/>
    </row>
    <row r="74" spans="1:6">
      <c r="A74" s="1"/>
      <c r="B74"/>
      <c r="C74"/>
      <c r="D74"/>
      <c r="E74"/>
      <c r="F74" s="16"/>
    </row>
    <row r="75" spans="1:6">
      <c r="A75" s="1"/>
      <c r="B75"/>
      <c r="C75"/>
      <c r="D75"/>
      <c r="E75"/>
      <c r="F75" s="16"/>
    </row>
    <row r="76" spans="1:6">
      <c r="A76" s="1"/>
      <c r="B76"/>
      <c r="C76"/>
      <c r="D76"/>
      <c r="E76"/>
      <c r="F76" s="16"/>
    </row>
    <row r="77" spans="1:6">
      <c r="A77" s="1"/>
      <c r="B77"/>
      <c r="C77"/>
      <c r="D77"/>
      <c r="E77"/>
      <c r="F77" s="16"/>
    </row>
    <row r="78" spans="1:6">
      <c r="A78" s="1"/>
      <c r="B78"/>
      <c r="C78"/>
      <c r="D78"/>
      <c r="E78"/>
      <c r="F78" s="16"/>
    </row>
    <row r="79" spans="1:6">
      <c r="A79" s="1"/>
      <c r="B79"/>
      <c r="C79"/>
      <c r="D79"/>
      <c r="E79"/>
      <c r="F79" s="16"/>
    </row>
    <row r="80" spans="1:6">
      <c r="A80" s="1"/>
      <c r="B80"/>
      <c r="C80"/>
      <c r="D80"/>
      <c r="E80"/>
      <c r="F80" s="16"/>
    </row>
    <row r="81" spans="1:6">
      <c r="A81" s="1"/>
      <c r="B81"/>
      <c r="C81"/>
      <c r="D81"/>
      <c r="E81"/>
      <c r="F81" s="16"/>
    </row>
    <row r="82" spans="1:6">
      <c r="A82" s="1"/>
      <c r="B82"/>
      <c r="C82"/>
      <c r="D82"/>
      <c r="E82"/>
      <c r="F82" s="16"/>
    </row>
    <row r="83" spans="1:6">
      <c r="A83" s="1"/>
      <c r="B83"/>
      <c r="C83"/>
      <c r="D83"/>
      <c r="E83"/>
      <c r="F83" s="16"/>
    </row>
    <row r="84" spans="1:6">
      <c r="A84" s="1"/>
      <c r="B84"/>
      <c r="C84"/>
      <c r="D84"/>
      <c r="E84"/>
      <c r="F84" s="16"/>
    </row>
    <row r="85" spans="1:6">
      <c r="A85" s="1"/>
      <c r="B85"/>
      <c r="C85"/>
      <c r="D85"/>
      <c r="E85"/>
      <c r="F85" s="16"/>
    </row>
    <row r="86" spans="1:6">
      <c r="A86" s="1"/>
      <c r="B86"/>
      <c r="C86"/>
      <c r="D86"/>
      <c r="E86"/>
      <c r="F86" s="16"/>
    </row>
    <row r="87" spans="1:6">
      <c r="A87" s="1"/>
      <c r="B87"/>
      <c r="C87"/>
      <c r="D87"/>
      <c r="E87"/>
      <c r="F87" s="16"/>
    </row>
    <row r="88" spans="1:6">
      <c r="A88" s="1"/>
      <c r="B88"/>
      <c r="C88"/>
      <c r="D88"/>
      <c r="E88"/>
      <c r="F88" s="16"/>
    </row>
    <row r="89" spans="1:6">
      <c r="A89" s="1"/>
      <c r="B89"/>
      <c r="C89"/>
      <c r="D89"/>
      <c r="E89"/>
      <c r="F89" s="16"/>
    </row>
    <row r="90" spans="1:6">
      <c r="A90" s="1"/>
      <c r="B90"/>
      <c r="C90"/>
      <c r="D90"/>
      <c r="E90"/>
      <c r="F90" s="16"/>
    </row>
    <row r="91" spans="1:6">
      <c r="A91" s="1"/>
      <c r="B91"/>
      <c r="C91"/>
      <c r="D91"/>
      <c r="E91"/>
      <c r="F91" s="16"/>
    </row>
    <row r="92" spans="1:6">
      <c r="A92" s="1"/>
      <c r="B92"/>
      <c r="C92"/>
      <c r="D92"/>
      <c r="E92"/>
      <c r="F92" s="16"/>
    </row>
    <row r="93" spans="1:6">
      <c r="A93" s="1"/>
      <c r="B93"/>
      <c r="C93"/>
      <c r="D93"/>
      <c r="E93"/>
      <c r="F93" s="16"/>
    </row>
    <row r="94" spans="1:6">
      <c r="A94" s="1"/>
      <c r="B94"/>
      <c r="C94"/>
      <c r="D94"/>
      <c r="E94"/>
      <c r="F94" s="16"/>
    </row>
    <row r="95" spans="1:6">
      <c r="A95" s="1"/>
      <c r="B95"/>
      <c r="C95"/>
      <c r="D95"/>
      <c r="E95"/>
      <c r="F95" s="16"/>
    </row>
    <row r="96" spans="1:6">
      <c r="A96" s="1"/>
      <c r="B96"/>
      <c r="C96"/>
      <c r="D96"/>
      <c r="E96"/>
      <c r="F96" s="16"/>
    </row>
    <row r="97" spans="1:6">
      <c r="A97" s="1"/>
      <c r="B97"/>
      <c r="C97"/>
      <c r="D97"/>
      <c r="E97"/>
      <c r="F97" s="16"/>
    </row>
    <row r="98" spans="1:6">
      <c r="A98" s="1"/>
      <c r="B98"/>
      <c r="C98"/>
      <c r="D98"/>
      <c r="E98"/>
      <c r="F98" s="16"/>
    </row>
    <row r="99" spans="1:6">
      <c r="A99" s="1"/>
      <c r="B99"/>
      <c r="C99"/>
      <c r="D99"/>
      <c r="E99"/>
      <c r="F99" s="16"/>
    </row>
    <row r="100" spans="1:6">
      <c r="A100" s="1"/>
      <c r="B100"/>
      <c r="C100"/>
      <c r="D100"/>
      <c r="E100"/>
      <c r="F100" s="16"/>
    </row>
    <row r="101" spans="1:6">
      <c r="A101" s="1"/>
      <c r="B101"/>
      <c r="C101"/>
      <c r="D101"/>
      <c r="E101"/>
      <c r="F101" s="16"/>
    </row>
    <row r="102" spans="1:6">
      <c r="A102" s="1"/>
      <c r="B102"/>
      <c r="C102"/>
      <c r="D102"/>
      <c r="E102"/>
      <c r="F102" s="16"/>
    </row>
    <row r="103" spans="1:6">
      <c r="A103" s="1"/>
      <c r="B103"/>
      <c r="C103"/>
      <c r="D103"/>
      <c r="E103"/>
      <c r="F103" s="16"/>
    </row>
    <row r="104" spans="1:6">
      <c r="A104" s="1"/>
      <c r="B104"/>
      <c r="C104"/>
      <c r="D104"/>
      <c r="E104"/>
      <c r="F104" s="16"/>
    </row>
    <row r="105" spans="1:6">
      <c r="A105" s="1"/>
      <c r="B105"/>
      <c r="C105"/>
      <c r="D105"/>
      <c r="E105"/>
      <c r="F105" s="16"/>
    </row>
    <row r="106" spans="1:6">
      <c r="A106" s="1"/>
      <c r="B106"/>
      <c r="C106"/>
      <c r="D106"/>
      <c r="E106"/>
      <c r="F106" s="16"/>
    </row>
    <row r="107" spans="1:6">
      <c r="A107" s="1"/>
      <c r="B107"/>
      <c r="C107"/>
      <c r="D107"/>
      <c r="E107"/>
      <c r="F107" s="16"/>
    </row>
    <row r="108" spans="1:6">
      <c r="A108" s="1"/>
      <c r="B108"/>
      <c r="C108"/>
      <c r="D108"/>
      <c r="E108"/>
      <c r="F108" s="16"/>
    </row>
    <row r="109" spans="1:6">
      <c r="A109" s="1"/>
      <c r="B109"/>
      <c r="C109"/>
      <c r="D109"/>
      <c r="E109"/>
      <c r="F109" s="16"/>
    </row>
    <row r="110" spans="1:6">
      <c r="A110" s="1"/>
      <c r="B110"/>
      <c r="C110"/>
      <c r="D110"/>
      <c r="E110"/>
      <c r="F110" s="16"/>
    </row>
    <row r="111" spans="1:6">
      <c r="A111" s="1"/>
      <c r="B111"/>
      <c r="C111"/>
      <c r="D111"/>
      <c r="E111"/>
      <c r="F111" s="16"/>
    </row>
    <row r="112" spans="1:6">
      <c r="A112" s="1"/>
      <c r="B112"/>
      <c r="C112"/>
      <c r="D112"/>
      <c r="E112"/>
      <c r="F112" s="16"/>
    </row>
    <row r="113" spans="1:6">
      <c r="A113" s="1"/>
      <c r="B113"/>
      <c r="C113"/>
      <c r="D113"/>
      <c r="E113"/>
      <c r="F113" s="16"/>
    </row>
    <row r="114" spans="1:6">
      <c r="A114" s="1"/>
      <c r="B114"/>
      <c r="C114"/>
      <c r="D114"/>
      <c r="E114"/>
      <c r="F114" s="16"/>
    </row>
    <row r="115" spans="1:6">
      <c r="A115" s="1"/>
      <c r="B115"/>
      <c r="C115"/>
      <c r="D115"/>
      <c r="E115"/>
      <c r="F115" s="16"/>
    </row>
    <row r="116" spans="1:6">
      <c r="A116" s="1"/>
      <c r="B116"/>
      <c r="C116"/>
      <c r="D116"/>
      <c r="E116"/>
      <c r="F116" s="16"/>
    </row>
    <row r="117" spans="1:6">
      <c r="A117" s="1"/>
      <c r="B117"/>
      <c r="C117"/>
      <c r="D117"/>
      <c r="E117"/>
      <c r="F117" s="16"/>
    </row>
    <row r="118" spans="1:6">
      <c r="A118" s="1"/>
      <c r="B118"/>
      <c r="C118"/>
      <c r="D118"/>
      <c r="E118"/>
      <c r="F118" s="16"/>
    </row>
    <row r="119" spans="1:6">
      <c r="A119" s="1"/>
      <c r="B119"/>
      <c r="C119"/>
      <c r="D119"/>
      <c r="E119"/>
      <c r="F119" s="16"/>
    </row>
    <row r="120" spans="1:6">
      <c r="A120" s="1"/>
      <c r="B120"/>
      <c r="C120"/>
      <c r="D120"/>
      <c r="E120"/>
      <c r="F120" s="16"/>
    </row>
    <row r="121" spans="1:6">
      <c r="A121" s="1"/>
      <c r="B121"/>
      <c r="C121"/>
      <c r="D121"/>
      <c r="E121"/>
      <c r="F121" s="16"/>
    </row>
    <row r="122" spans="1:6">
      <c r="A122" s="1"/>
      <c r="B122"/>
      <c r="C122"/>
      <c r="D122"/>
      <c r="E122"/>
      <c r="F122" s="16"/>
    </row>
    <row r="123" spans="1:6">
      <c r="A123" s="1"/>
      <c r="B123"/>
      <c r="C123"/>
      <c r="D123"/>
      <c r="E123"/>
      <c r="F123" s="16"/>
    </row>
    <row r="124" spans="1:6">
      <c r="A124" s="1"/>
      <c r="B124"/>
      <c r="C124"/>
      <c r="D124"/>
      <c r="E124"/>
      <c r="F124" s="16"/>
    </row>
    <row r="125" spans="1:6">
      <c r="A125" s="1"/>
      <c r="B125"/>
      <c r="C125"/>
      <c r="D125"/>
      <c r="E125"/>
      <c r="F125" s="16"/>
    </row>
    <row r="126" spans="1:6">
      <c r="A126" s="1"/>
      <c r="B126"/>
      <c r="C126"/>
      <c r="D126"/>
      <c r="E126"/>
      <c r="F126" s="16"/>
    </row>
    <row r="127" spans="1:6">
      <c r="A127" s="1"/>
      <c r="B127"/>
      <c r="C127"/>
      <c r="D127"/>
      <c r="E127"/>
      <c r="F127" s="16"/>
    </row>
    <row r="128" spans="1:6">
      <c r="A128" s="1"/>
      <c r="B128"/>
      <c r="C128"/>
      <c r="D128"/>
      <c r="E128"/>
      <c r="F128" s="16"/>
    </row>
    <row r="129" spans="1:6">
      <c r="A129" s="1"/>
      <c r="B129"/>
      <c r="C129"/>
      <c r="D129"/>
      <c r="E129"/>
      <c r="F129" s="16"/>
    </row>
    <row r="130" spans="1:6">
      <c r="A130" s="1"/>
      <c r="B130"/>
      <c r="C130"/>
      <c r="D130"/>
      <c r="E130"/>
      <c r="F130" s="16"/>
    </row>
    <row r="131" spans="1:6">
      <c r="A131" s="1"/>
      <c r="B131"/>
      <c r="C131"/>
      <c r="D131"/>
      <c r="E131"/>
      <c r="F131" s="16"/>
    </row>
    <row r="132" spans="1:6">
      <c r="A132" s="1"/>
      <c r="B132"/>
      <c r="C132"/>
      <c r="D132"/>
      <c r="E132"/>
      <c r="F132" s="16"/>
    </row>
    <row r="133" spans="1:6">
      <c r="A133" s="1"/>
      <c r="B133"/>
      <c r="C133"/>
      <c r="D133"/>
      <c r="E133"/>
      <c r="F133" s="16"/>
    </row>
    <row r="134" spans="1:6">
      <c r="A134" s="1"/>
      <c r="B134"/>
      <c r="C134"/>
      <c r="D134"/>
      <c r="E134"/>
      <c r="F134" s="16"/>
    </row>
    <row r="135" spans="1:6">
      <c r="A135" s="1"/>
      <c r="B135"/>
      <c r="C135"/>
      <c r="D135"/>
      <c r="E135"/>
      <c r="F135" s="16"/>
    </row>
    <row r="136" spans="1:6">
      <c r="A136" s="1"/>
      <c r="B136"/>
      <c r="C136"/>
      <c r="D136"/>
      <c r="E136"/>
      <c r="F136" s="16"/>
    </row>
    <row r="137" spans="1:6">
      <c r="A137" s="1"/>
      <c r="B137"/>
      <c r="C137"/>
      <c r="D137"/>
      <c r="E137"/>
      <c r="F137" s="16"/>
    </row>
    <row r="138" spans="1:6">
      <c r="A138" s="1"/>
      <c r="B138"/>
      <c r="C138"/>
      <c r="D138"/>
      <c r="E138"/>
      <c r="F138" s="16"/>
    </row>
    <row r="139" spans="1:6">
      <c r="A139" s="1"/>
      <c r="B139"/>
      <c r="C139"/>
      <c r="D139"/>
      <c r="E139"/>
      <c r="F139" s="16"/>
    </row>
    <row r="140" spans="1:6">
      <c r="A140" s="1"/>
      <c r="B140"/>
      <c r="C140"/>
      <c r="D140"/>
      <c r="E140"/>
      <c r="F140" s="16"/>
    </row>
    <row r="141" spans="1:6">
      <c r="A141" s="1"/>
      <c r="B141"/>
      <c r="C141"/>
      <c r="D141"/>
      <c r="E141"/>
      <c r="F141" s="16"/>
    </row>
    <row r="142" spans="1:6">
      <c r="A142" s="1"/>
      <c r="B142"/>
      <c r="C142"/>
      <c r="D142"/>
      <c r="E142"/>
      <c r="F142" s="16"/>
    </row>
    <row r="143" spans="1:6">
      <c r="A143" s="1"/>
      <c r="B143"/>
      <c r="C143"/>
      <c r="D143"/>
      <c r="E143"/>
      <c r="F143" s="16"/>
    </row>
    <row r="144" spans="1:6">
      <c r="A144" s="1"/>
      <c r="B144"/>
      <c r="C144"/>
      <c r="D144"/>
      <c r="E144"/>
      <c r="F144" s="16"/>
    </row>
    <row r="145" spans="1:6">
      <c r="A145" s="1"/>
      <c r="B145"/>
      <c r="C145"/>
      <c r="D145"/>
      <c r="E145"/>
      <c r="F145" s="16"/>
    </row>
    <row r="146" spans="1:6">
      <c r="A146" s="1"/>
      <c r="B146"/>
      <c r="C146"/>
      <c r="D146"/>
      <c r="E146"/>
      <c r="F146" s="16"/>
    </row>
    <row r="147" spans="1:6">
      <c r="A147" s="1"/>
      <c r="B147"/>
      <c r="C147"/>
      <c r="D147"/>
      <c r="E147"/>
      <c r="F147" s="16"/>
    </row>
    <row r="148" spans="1:6">
      <c r="A148" s="1"/>
      <c r="B148"/>
      <c r="C148"/>
      <c r="D148"/>
      <c r="E148"/>
      <c r="F148" s="16"/>
    </row>
    <row r="149" spans="1:6">
      <c r="A149" s="1"/>
      <c r="B149"/>
      <c r="C149"/>
      <c r="D149"/>
      <c r="E149"/>
      <c r="F149" s="16"/>
    </row>
    <row r="150" spans="1:6">
      <c r="A150" s="1"/>
      <c r="B150"/>
      <c r="C150"/>
      <c r="D150"/>
      <c r="E150"/>
      <c r="F150" s="16"/>
    </row>
    <row r="151" spans="1:6">
      <c r="A151" s="1"/>
      <c r="B151"/>
      <c r="C151"/>
      <c r="D151"/>
      <c r="E151"/>
      <c r="F151" s="16"/>
    </row>
    <row r="152" spans="1:6">
      <c r="A152" s="1"/>
      <c r="B152"/>
      <c r="C152"/>
      <c r="D152"/>
      <c r="E152"/>
      <c r="F152" s="16"/>
    </row>
    <row r="153" spans="1:6">
      <c r="A153" s="1"/>
      <c r="B153"/>
      <c r="C153"/>
      <c r="D153"/>
      <c r="E153"/>
      <c r="F153" s="16"/>
    </row>
    <row r="154" spans="1:6">
      <c r="A154" s="1"/>
      <c r="B154"/>
      <c r="C154"/>
      <c r="D154"/>
      <c r="E154"/>
      <c r="F154" s="16"/>
    </row>
    <row r="155" spans="1:6">
      <c r="A155" s="1"/>
      <c r="B155"/>
      <c r="C155"/>
      <c r="D155"/>
      <c r="E155"/>
      <c r="F155" s="16"/>
    </row>
    <row r="156" spans="1:6">
      <c r="A156" s="1"/>
      <c r="B156"/>
      <c r="C156"/>
      <c r="D156"/>
      <c r="E156"/>
      <c r="F156" s="16"/>
    </row>
    <row r="157" spans="1:6">
      <c r="A157" s="1"/>
      <c r="B157"/>
      <c r="C157"/>
      <c r="D157"/>
      <c r="E157"/>
      <c r="F157" s="16"/>
    </row>
    <row r="158" spans="1:6">
      <c r="A158" s="1"/>
      <c r="B158"/>
      <c r="C158"/>
      <c r="D158"/>
      <c r="E158"/>
      <c r="F158" s="16"/>
    </row>
    <row r="159" spans="1:6">
      <c r="A159" s="1"/>
      <c r="B159"/>
      <c r="C159"/>
      <c r="D159"/>
      <c r="E159"/>
      <c r="F159" s="16"/>
    </row>
    <row r="160" spans="1:6">
      <c r="A160" s="1"/>
      <c r="B160"/>
      <c r="C160"/>
      <c r="D160"/>
      <c r="E160"/>
      <c r="F160" s="16"/>
    </row>
    <row r="161" spans="1:6">
      <c r="A161" s="1"/>
      <c r="B161"/>
      <c r="C161"/>
      <c r="D161"/>
      <c r="E161"/>
      <c r="F161" s="16"/>
    </row>
    <row r="162" spans="1:6">
      <c r="A162" s="1"/>
      <c r="B162"/>
      <c r="C162"/>
      <c r="D162"/>
      <c r="E162"/>
      <c r="F162" s="16"/>
    </row>
    <row r="163" spans="1:6">
      <c r="A163" s="1"/>
      <c r="B163"/>
      <c r="C163"/>
      <c r="D163"/>
      <c r="E163"/>
      <c r="F163" s="16"/>
    </row>
    <row r="164" spans="1:6">
      <c r="A164" s="1"/>
      <c r="B164"/>
      <c r="C164"/>
      <c r="D164"/>
      <c r="E164"/>
      <c r="F164" s="16"/>
    </row>
    <row r="165" spans="1:6">
      <c r="A165" s="1"/>
      <c r="B165"/>
      <c r="C165"/>
      <c r="D165"/>
      <c r="E165"/>
      <c r="F165" s="16"/>
    </row>
    <row r="166" spans="1:6">
      <c r="A166" s="1"/>
      <c r="B166"/>
      <c r="C166"/>
      <c r="D166"/>
      <c r="E166"/>
      <c r="F166" s="16"/>
    </row>
    <row r="167" spans="1:6">
      <c r="A167" s="1"/>
      <c r="B167"/>
      <c r="C167"/>
      <c r="D167"/>
      <c r="E167"/>
      <c r="F167" s="16"/>
    </row>
    <row r="168" spans="1:6">
      <c r="A168" s="1"/>
      <c r="B168"/>
      <c r="C168"/>
      <c r="D168"/>
      <c r="E168"/>
      <c r="F168" s="16"/>
    </row>
    <row r="169" spans="1:6">
      <c r="A169" s="1"/>
      <c r="B169"/>
      <c r="C169"/>
      <c r="D169"/>
      <c r="E169"/>
      <c r="F169" s="16"/>
    </row>
    <row r="170" spans="1:6">
      <c r="A170" s="1"/>
      <c r="B170"/>
      <c r="C170"/>
      <c r="D170"/>
      <c r="E170"/>
      <c r="F170" s="16"/>
    </row>
    <row r="171" spans="1:6">
      <c r="A171" s="1"/>
      <c r="B171"/>
      <c r="C171"/>
      <c r="D171"/>
      <c r="E171"/>
      <c r="F171" s="16"/>
    </row>
    <row r="172" spans="1:6">
      <c r="A172" s="1"/>
      <c r="B172"/>
      <c r="C172"/>
      <c r="D172"/>
      <c r="E172"/>
      <c r="F172" s="16"/>
    </row>
    <row r="173" spans="1:6">
      <c r="A173" s="1"/>
      <c r="B173"/>
      <c r="C173"/>
      <c r="D173"/>
      <c r="E173"/>
      <c r="F173" s="16"/>
    </row>
    <row r="174" spans="1:6">
      <c r="A174" s="1"/>
      <c r="B174"/>
      <c r="C174"/>
      <c r="D174"/>
      <c r="E174"/>
      <c r="F174" s="16"/>
    </row>
    <row r="175" spans="1:6">
      <c r="A175" s="1"/>
      <c r="B175"/>
      <c r="C175"/>
      <c r="D175"/>
      <c r="E175"/>
      <c r="F175" s="16"/>
    </row>
    <row r="176" spans="1:6">
      <c r="A176" s="1"/>
      <c r="B176"/>
      <c r="C176"/>
      <c r="D176"/>
      <c r="E176"/>
      <c r="F176" s="16"/>
    </row>
    <row r="177" spans="1:6">
      <c r="A177" s="1"/>
      <c r="B177"/>
      <c r="C177"/>
      <c r="D177"/>
      <c r="E177"/>
      <c r="F177" s="16"/>
    </row>
    <row r="178" spans="1:6">
      <c r="A178" s="1"/>
      <c r="B178"/>
      <c r="C178"/>
      <c r="D178"/>
      <c r="E178"/>
      <c r="F178" s="16"/>
    </row>
    <row r="179" spans="1:6">
      <c r="A179" s="1"/>
      <c r="B179"/>
      <c r="C179"/>
      <c r="D179"/>
      <c r="E179"/>
      <c r="F179" s="16"/>
    </row>
    <row r="180" spans="1:6">
      <c r="A180" s="1"/>
      <c r="B180"/>
      <c r="C180"/>
      <c r="D180"/>
      <c r="E180"/>
      <c r="F180" s="16"/>
    </row>
    <row r="181" spans="1:6">
      <c r="A181" s="1"/>
      <c r="B181"/>
      <c r="C181"/>
      <c r="D181"/>
      <c r="E181"/>
      <c r="F181" s="16"/>
    </row>
    <row r="182" spans="1:6">
      <c r="A182" s="1"/>
      <c r="B182"/>
      <c r="C182"/>
      <c r="D182"/>
      <c r="E182"/>
      <c r="F182" s="16"/>
    </row>
    <row r="183" spans="1:6">
      <c r="A183" s="1"/>
      <c r="B183"/>
      <c r="C183"/>
      <c r="D183"/>
      <c r="E183"/>
      <c r="F183" s="16"/>
    </row>
    <row r="184" spans="1:6">
      <c r="A184" s="1"/>
      <c r="B184"/>
      <c r="C184"/>
      <c r="D184"/>
      <c r="E184"/>
      <c r="F184" s="16"/>
    </row>
    <row r="185" spans="1:6">
      <c r="A185" s="1"/>
      <c r="B185"/>
      <c r="C185"/>
      <c r="D185"/>
      <c r="E185"/>
      <c r="F185" s="16"/>
    </row>
    <row r="186" spans="1:6">
      <c r="A186" s="1"/>
      <c r="B186"/>
      <c r="C186"/>
      <c r="D186"/>
      <c r="E186"/>
      <c r="F186" s="16"/>
    </row>
    <row r="187" spans="1:6">
      <c r="A187" s="1"/>
      <c r="B187"/>
      <c r="C187"/>
      <c r="D187"/>
      <c r="E187"/>
      <c r="F187" s="16"/>
    </row>
    <row r="188" spans="1:6">
      <c r="A188" s="1"/>
      <c r="B188"/>
      <c r="C188"/>
      <c r="D188"/>
      <c r="E188"/>
      <c r="F188" s="16"/>
    </row>
    <row r="189" spans="1:6">
      <c r="A189" s="1"/>
      <c r="B189"/>
      <c r="C189"/>
      <c r="D189"/>
      <c r="E189"/>
      <c r="F189" s="16"/>
    </row>
    <row r="190" spans="1:6">
      <c r="A190" s="1"/>
      <c r="B190"/>
      <c r="C190"/>
      <c r="D190"/>
      <c r="E190"/>
      <c r="F190" s="16"/>
    </row>
    <row r="191" spans="1:6">
      <c r="A191" s="1"/>
      <c r="B191"/>
      <c r="C191"/>
      <c r="D191"/>
      <c r="E191"/>
      <c r="F191" s="16"/>
    </row>
    <row r="192" spans="1:6">
      <c r="A192" s="1"/>
      <c r="B192"/>
      <c r="C192"/>
      <c r="D192"/>
      <c r="E192"/>
      <c r="F192" s="16"/>
    </row>
    <row r="193" spans="1:6">
      <c r="A193" s="1"/>
      <c r="B193"/>
      <c r="C193"/>
      <c r="D193"/>
      <c r="E193"/>
      <c r="F193" s="16"/>
    </row>
    <row r="194" spans="1:6">
      <c r="A194" s="1"/>
      <c r="B194"/>
      <c r="C194"/>
      <c r="D194"/>
      <c r="E194"/>
      <c r="F194" s="16"/>
    </row>
    <row r="195" spans="1:6">
      <c r="A195" s="1"/>
      <c r="B195"/>
      <c r="C195"/>
      <c r="D195"/>
      <c r="E195"/>
      <c r="F195" s="16"/>
    </row>
    <row r="196" spans="1:6">
      <c r="A196" s="1"/>
      <c r="B196"/>
      <c r="C196"/>
      <c r="D196"/>
      <c r="E196"/>
      <c r="F196" s="16"/>
    </row>
    <row r="197" spans="1:6">
      <c r="A197" s="1"/>
      <c r="B197"/>
      <c r="C197"/>
      <c r="D197"/>
      <c r="E197"/>
      <c r="F197" s="16"/>
    </row>
    <row r="198" spans="1:6">
      <c r="A198" s="1"/>
      <c r="B198"/>
      <c r="C198"/>
      <c r="D198"/>
      <c r="E198"/>
      <c r="F198" s="16"/>
    </row>
    <row r="199" spans="1:6">
      <c r="A199" s="1"/>
      <c r="B199"/>
      <c r="C199"/>
      <c r="D199"/>
      <c r="E199"/>
      <c r="F199" s="16"/>
    </row>
    <row r="200" spans="1:6">
      <c r="A200" s="1"/>
      <c r="B200"/>
      <c r="C200"/>
      <c r="D200"/>
      <c r="E200"/>
      <c r="F200" s="16"/>
    </row>
    <row r="201" spans="1:6">
      <c r="A201" s="1"/>
      <c r="B201"/>
      <c r="C201"/>
      <c r="D201"/>
      <c r="E201"/>
      <c r="F201" s="16"/>
    </row>
    <row r="202" spans="1:6">
      <c r="A202" s="1"/>
      <c r="B202"/>
      <c r="C202"/>
      <c r="D202"/>
      <c r="E202"/>
      <c r="F202" s="16"/>
    </row>
    <row r="203" spans="1:6">
      <c r="A203" s="1"/>
      <c r="B203"/>
      <c r="C203"/>
      <c r="D203"/>
      <c r="E203"/>
      <c r="F203" s="16"/>
    </row>
    <row r="204" spans="1:6">
      <c r="A204" s="1"/>
      <c r="B204"/>
      <c r="C204"/>
      <c r="D204"/>
      <c r="E204"/>
      <c r="F204" s="16"/>
    </row>
    <row r="205" spans="1:6">
      <c r="A205" s="1"/>
      <c r="B205"/>
      <c r="C205"/>
      <c r="D205"/>
      <c r="E205"/>
      <c r="F205" s="16"/>
    </row>
    <row r="206" spans="1:6">
      <c r="A206" s="1"/>
      <c r="B206"/>
      <c r="C206"/>
      <c r="D206"/>
      <c r="E206"/>
      <c r="F206" s="16"/>
    </row>
    <row r="207" spans="1:6">
      <c r="A207" s="1"/>
      <c r="B207"/>
      <c r="C207"/>
      <c r="D207"/>
      <c r="E207"/>
      <c r="F207" s="16"/>
    </row>
    <row r="208" spans="1:6">
      <c r="A208" s="1"/>
      <c r="B208"/>
      <c r="C208"/>
      <c r="D208"/>
      <c r="E208"/>
      <c r="F208" s="16"/>
    </row>
    <row r="209" spans="1:6">
      <c r="A209" s="1"/>
      <c r="B209"/>
      <c r="C209"/>
      <c r="D209"/>
      <c r="E209"/>
      <c r="F209" s="16"/>
    </row>
    <row r="210" spans="1:6">
      <c r="A210" s="1"/>
      <c r="B210"/>
      <c r="C210"/>
      <c r="D210"/>
      <c r="E210"/>
      <c r="F210" s="16"/>
    </row>
    <row r="211" spans="1:6">
      <c r="A211" s="1"/>
      <c r="B211"/>
      <c r="C211"/>
      <c r="D211"/>
      <c r="E211"/>
      <c r="F211" s="16"/>
    </row>
    <row r="212" spans="1:6">
      <c r="A212" s="1"/>
      <c r="B212"/>
      <c r="C212"/>
      <c r="D212"/>
      <c r="E212"/>
      <c r="F212" s="16"/>
    </row>
    <row r="213" spans="1:6">
      <c r="A213" s="1"/>
      <c r="B213"/>
      <c r="C213"/>
      <c r="D213"/>
      <c r="E213"/>
      <c r="F213" s="16"/>
    </row>
    <row r="214" spans="1:6">
      <c r="A214" s="1"/>
      <c r="B214"/>
      <c r="C214"/>
      <c r="D214"/>
      <c r="E214"/>
      <c r="F214" s="16"/>
    </row>
    <row r="215" spans="1:6">
      <c r="A215" s="1"/>
      <c r="B215"/>
      <c r="C215"/>
      <c r="D215"/>
      <c r="E215"/>
      <c r="F215" s="16"/>
    </row>
    <row r="216" spans="1:6">
      <c r="A216" s="1"/>
      <c r="B216"/>
      <c r="C216"/>
      <c r="D216"/>
      <c r="E216"/>
      <c r="F216" s="16"/>
    </row>
    <row r="217" spans="1:6">
      <c r="A217" s="1"/>
      <c r="B217"/>
      <c r="C217"/>
      <c r="D217"/>
      <c r="E217"/>
      <c r="F217" s="16"/>
    </row>
    <row r="218" spans="1:6">
      <c r="A218" s="1"/>
      <c r="B218"/>
      <c r="C218"/>
      <c r="D218"/>
      <c r="E218"/>
      <c r="F218" s="16"/>
    </row>
    <row r="219" spans="1:6">
      <c r="A219" s="1"/>
      <c r="B219"/>
      <c r="C219"/>
      <c r="D219"/>
      <c r="E219"/>
      <c r="F219" s="16"/>
    </row>
    <row r="220" spans="1:6">
      <c r="A220" s="1"/>
      <c r="B220"/>
      <c r="C220"/>
      <c r="D220"/>
      <c r="E220"/>
      <c r="F220" s="16"/>
    </row>
    <row r="221" spans="1:6">
      <c r="A221" s="1"/>
      <c r="B221"/>
      <c r="C221"/>
      <c r="D221"/>
      <c r="E221"/>
      <c r="F221" s="16"/>
    </row>
    <row r="222" spans="1:6">
      <c r="A222" s="1"/>
      <c r="B222"/>
      <c r="C222"/>
      <c r="D222"/>
      <c r="E222"/>
      <c r="F222" s="16"/>
    </row>
    <row r="223" spans="1:6">
      <c r="A223" s="1"/>
      <c r="B223"/>
      <c r="C223"/>
      <c r="D223"/>
      <c r="E223"/>
      <c r="F223" s="16"/>
    </row>
    <row r="224" spans="1:6">
      <c r="A224" s="1"/>
      <c r="B224"/>
      <c r="C224"/>
      <c r="D224"/>
      <c r="E224"/>
      <c r="F224" s="16"/>
    </row>
    <row r="225" spans="1:6">
      <c r="A225" s="1"/>
      <c r="B225"/>
      <c r="C225"/>
      <c r="D225"/>
      <c r="E225"/>
      <c r="F225" s="16"/>
    </row>
    <row r="226" spans="1:6">
      <c r="A226" s="1"/>
      <c r="B226"/>
      <c r="C226"/>
      <c r="D226"/>
      <c r="E226"/>
      <c r="F226" s="16"/>
    </row>
    <row r="227" spans="1:6">
      <c r="A227" s="1"/>
      <c r="B227"/>
      <c r="C227"/>
      <c r="D227"/>
      <c r="E227"/>
      <c r="F227" s="16"/>
    </row>
    <row r="228" spans="1:6">
      <c r="A228" s="1"/>
      <c r="B228"/>
      <c r="C228"/>
      <c r="D228"/>
      <c r="E228"/>
      <c r="F228" s="16"/>
    </row>
    <row r="229" spans="1:6">
      <c r="A229" s="1"/>
      <c r="B229"/>
      <c r="C229"/>
      <c r="D229"/>
      <c r="E229"/>
      <c r="F229" s="16"/>
    </row>
    <row r="230" spans="1:6">
      <c r="A230" s="1"/>
      <c r="B230"/>
      <c r="C230"/>
      <c r="D230"/>
      <c r="E230"/>
      <c r="F230" s="16"/>
    </row>
    <row r="231" spans="1:6">
      <c r="A231" s="1"/>
      <c r="B231"/>
      <c r="C231"/>
      <c r="D231"/>
      <c r="E231"/>
      <c r="F231" s="16"/>
    </row>
    <row r="232" spans="1:6">
      <c r="A232" s="1"/>
      <c r="B232"/>
      <c r="C232"/>
      <c r="D232"/>
      <c r="E232"/>
      <c r="F232" s="16"/>
    </row>
    <row r="233" spans="1:6">
      <c r="A233" s="1"/>
      <c r="B233"/>
      <c r="C233"/>
      <c r="D233"/>
      <c r="E233"/>
      <c r="F233" s="16"/>
    </row>
    <row r="234" spans="1:6">
      <c r="A234" s="1"/>
      <c r="B234"/>
      <c r="C234"/>
      <c r="D234"/>
      <c r="E234"/>
      <c r="F234" s="16"/>
    </row>
    <row r="235" spans="1:6">
      <c r="A235" s="1"/>
      <c r="B235"/>
      <c r="C235"/>
      <c r="D235"/>
      <c r="E235"/>
      <c r="F235" s="16"/>
    </row>
    <row r="236" spans="1:6">
      <c r="A236" s="1"/>
      <c r="B236"/>
      <c r="C236"/>
      <c r="D236"/>
      <c r="E236"/>
      <c r="F236" s="16"/>
    </row>
    <row r="237" spans="1:6">
      <c r="A237" s="1"/>
      <c r="B237"/>
      <c r="C237"/>
      <c r="D237"/>
      <c r="E237"/>
      <c r="F237" s="16"/>
    </row>
    <row r="238" spans="1:6">
      <c r="A238" s="1"/>
      <c r="B238"/>
      <c r="C238"/>
      <c r="D238"/>
      <c r="E238"/>
      <c r="F238" s="16"/>
    </row>
    <row r="239" spans="1:6">
      <c r="A239" s="1"/>
      <c r="B239"/>
      <c r="C239"/>
      <c r="D239"/>
      <c r="E239"/>
      <c r="F239" s="16"/>
    </row>
    <row r="240" spans="1:6">
      <c r="A240" s="1"/>
      <c r="B240"/>
      <c r="C240"/>
      <c r="D240"/>
      <c r="E240"/>
      <c r="F240" s="16"/>
    </row>
    <row r="241" spans="1:6">
      <c r="A241" s="1"/>
      <c r="B241"/>
      <c r="C241"/>
      <c r="D241"/>
      <c r="E241"/>
      <c r="F241" s="16"/>
    </row>
    <row r="242" spans="1:6">
      <c r="A242" s="1"/>
      <c r="B242"/>
      <c r="C242"/>
      <c r="D242"/>
      <c r="E242"/>
      <c r="F242" s="16"/>
    </row>
    <row r="243" spans="1:6">
      <c r="A243" s="1"/>
      <c r="B243"/>
      <c r="C243"/>
      <c r="D243"/>
      <c r="E243"/>
      <c r="F243" s="16"/>
    </row>
    <row r="244" spans="1:6">
      <c r="A244" s="1"/>
      <c r="B244"/>
      <c r="C244"/>
      <c r="D244"/>
      <c r="E244"/>
      <c r="F244" s="16"/>
    </row>
    <row r="245" spans="1:6">
      <c r="A245" s="1"/>
      <c r="B245"/>
      <c r="C245"/>
      <c r="D245"/>
      <c r="E245"/>
      <c r="F245" s="16"/>
    </row>
    <row r="246" spans="1:6">
      <c r="A246" s="1"/>
      <c r="B246"/>
      <c r="C246"/>
      <c r="D246"/>
      <c r="E246"/>
      <c r="F246" s="16"/>
    </row>
    <row r="247" spans="1:6">
      <c r="A247" s="1"/>
      <c r="B247"/>
      <c r="C247"/>
      <c r="D247"/>
      <c r="E247"/>
      <c r="F247" s="16"/>
    </row>
    <row r="248" spans="1:6">
      <c r="A248" s="1"/>
      <c r="B248"/>
      <c r="C248"/>
      <c r="D248"/>
      <c r="E248"/>
      <c r="F248" s="16"/>
    </row>
    <row r="249" spans="1:6">
      <c r="A249" s="1"/>
      <c r="B249"/>
      <c r="C249"/>
      <c r="D249"/>
      <c r="E249"/>
      <c r="F249" s="16"/>
    </row>
    <row r="250" spans="1:6">
      <c r="A250" s="1"/>
      <c r="B250"/>
      <c r="C250"/>
      <c r="D250"/>
      <c r="E250"/>
      <c r="F250" s="16"/>
    </row>
    <row r="251" spans="1:6">
      <c r="A251" s="1"/>
      <c r="B251"/>
      <c r="C251"/>
      <c r="D251"/>
      <c r="E251"/>
      <c r="F251" s="16"/>
    </row>
    <row r="252" spans="1:6">
      <c r="A252" s="1"/>
      <c r="B252"/>
      <c r="C252"/>
      <c r="D252"/>
      <c r="E252"/>
      <c r="F252" s="16"/>
    </row>
    <row r="253" spans="1:6">
      <c r="A253" s="1"/>
      <c r="B253"/>
      <c r="C253"/>
      <c r="D253"/>
      <c r="E253"/>
      <c r="F253" s="16"/>
    </row>
    <row r="254" spans="1:6">
      <c r="A254" s="1"/>
      <c r="B254"/>
      <c r="C254"/>
      <c r="D254"/>
      <c r="E254"/>
      <c r="F254" s="16"/>
    </row>
    <row r="255" spans="1:6">
      <c r="A255" s="1"/>
      <c r="B255"/>
      <c r="C255"/>
      <c r="D255"/>
      <c r="E255"/>
      <c r="F255" s="16"/>
    </row>
    <row r="256" spans="1:6">
      <c r="A256" s="1"/>
      <c r="B256"/>
      <c r="C256"/>
      <c r="D256"/>
      <c r="E256"/>
      <c r="F256" s="16"/>
    </row>
    <row r="257" spans="1:6">
      <c r="A257" s="1"/>
      <c r="B257"/>
      <c r="C257"/>
      <c r="D257"/>
      <c r="E257"/>
      <c r="F257" s="16"/>
    </row>
    <row r="258" spans="1:6">
      <c r="A258" s="1"/>
      <c r="B258"/>
      <c r="C258"/>
      <c r="D258"/>
      <c r="E258"/>
      <c r="F258" s="16"/>
    </row>
    <row r="259" spans="1:6">
      <c r="A259" s="1"/>
      <c r="B259"/>
      <c r="C259"/>
      <c r="D259"/>
      <c r="E259"/>
      <c r="F259" s="16"/>
    </row>
    <row r="260" spans="1:6">
      <c r="A260" s="1"/>
      <c r="B260"/>
      <c r="C260"/>
      <c r="D260"/>
      <c r="E260"/>
      <c r="F260" s="16"/>
    </row>
    <row r="261" spans="1:6">
      <c r="A261" s="1"/>
      <c r="B261"/>
      <c r="C261"/>
      <c r="D261"/>
      <c r="E261"/>
      <c r="F261" s="16"/>
    </row>
    <row r="262" spans="1:6">
      <c r="A262" s="1"/>
      <c r="B262"/>
      <c r="C262"/>
      <c r="D262"/>
      <c r="E262"/>
      <c r="F262" s="16"/>
    </row>
    <row r="263" spans="1:6">
      <c r="A263" s="1"/>
      <c r="B263"/>
      <c r="C263"/>
      <c r="D263"/>
      <c r="E263"/>
      <c r="F263" s="16"/>
    </row>
    <row r="264" spans="1:6">
      <c r="A264" s="1"/>
      <c r="B264"/>
      <c r="C264"/>
      <c r="D264"/>
      <c r="E264"/>
      <c r="F264" s="16"/>
    </row>
    <row r="265" spans="1:6">
      <c r="A265" s="1"/>
      <c r="B265"/>
      <c r="C265"/>
      <c r="D265"/>
      <c r="E265"/>
      <c r="F265" s="16"/>
    </row>
    <row r="266" spans="1:6">
      <c r="A266" s="1"/>
      <c r="B266"/>
      <c r="C266"/>
      <c r="D266"/>
      <c r="E266"/>
      <c r="F266" s="16"/>
    </row>
    <row r="267" spans="1:6">
      <c r="A267" s="1"/>
      <c r="B267"/>
      <c r="C267"/>
      <c r="D267"/>
      <c r="E267"/>
      <c r="F267" s="16"/>
    </row>
    <row r="268" spans="1:6">
      <c r="A268" s="1"/>
      <c r="B268"/>
      <c r="C268"/>
      <c r="D268"/>
      <c r="E268"/>
      <c r="F268" s="16"/>
    </row>
    <row r="269" spans="1:6">
      <c r="A269" s="1"/>
      <c r="B269"/>
      <c r="C269"/>
      <c r="D269"/>
      <c r="E269"/>
      <c r="F269" s="16"/>
    </row>
    <row r="270" spans="1:6">
      <c r="A270" s="1"/>
      <c r="B270"/>
      <c r="C270"/>
      <c r="D270"/>
      <c r="E270"/>
      <c r="F270" s="16"/>
    </row>
    <row r="271" spans="1:6">
      <c r="A271" s="1"/>
      <c r="B271"/>
      <c r="C271"/>
      <c r="D271"/>
      <c r="E271"/>
      <c r="F271" s="16"/>
    </row>
    <row r="272" spans="1:6">
      <c r="A272" s="1"/>
      <c r="B272"/>
      <c r="C272"/>
      <c r="D272"/>
      <c r="E272"/>
      <c r="F272" s="16"/>
    </row>
    <row r="273" spans="1:6">
      <c r="A273" s="1"/>
      <c r="B273"/>
      <c r="C273"/>
      <c r="D273"/>
      <c r="E273"/>
      <c r="F273" s="16"/>
    </row>
    <row r="274" spans="1:6">
      <c r="A274" s="1"/>
      <c r="B274"/>
      <c r="C274"/>
      <c r="D274"/>
      <c r="E274"/>
      <c r="F274" s="16"/>
    </row>
    <row r="275" spans="1:6">
      <c r="A275" s="1"/>
      <c r="B275"/>
      <c r="C275"/>
      <c r="D275"/>
      <c r="E275"/>
      <c r="F275" s="16"/>
    </row>
    <row r="276" spans="1:6">
      <c r="A276" s="1"/>
      <c r="B276"/>
      <c r="C276"/>
      <c r="D276"/>
      <c r="E276"/>
      <c r="F276" s="16"/>
    </row>
    <row r="277" spans="1:6">
      <c r="A277" s="1"/>
      <c r="B277"/>
      <c r="C277"/>
      <c r="D277"/>
      <c r="E277"/>
      <c r="F277" s="16"/>
    </row>
    <row r="278" spans="1:6">
      <c r="A278" s="1"/>
      <c r="B278"/>
      <c r="C278"/>
      <c r="D278"/>
      <c r="E278"/>
      <c r="F278" s="16"/>
    </row>
    <row r="279" spans="1:6">
      <c r="A279" s="1"/>
      <c r="B279"/>
      <c r="C279"/>
      <c r="D279"/>
      <c r="E279"/>
      <c r="F279" s="16"/>
    </row>
    <row r="280" spans="1:6">
      <c r="A280" s="1"/>
      <c r="B280"/>
      <c r="C280"/>
      <c r="D280"/>
      <c r="E280"/>
      <c r="F280" s="16"/>
    </row>
    <row r="281" spans="1:6">
      <c r="A281" s="1"/>
      <c r="B281"/>
      <c r="C281"/>
      <c r="D281"/>
      <c r="E281"/>
      <c r="F281" s="16"/>
    </row>
    <row r="282" spans="1:6">
      <c r="A282" s="1"/>
      <c r="B282"/>
      <c r="C282"/>
      <c r="D282"/>
      <c r="E282"/>
      <c r="F282" s="16"/>
    </row>
    <row r="283" spans="1:6">
      <c r="A283" s="1"/>
      <c r="B283"/>
      <c r="C283"/>
      <c r="D283"/>
      <c r="E283"/>
      <c r="F283" s="16"/>
    </row>
    <row r="284" spans="1:6">
      <c r="A284" s="1"/>
      <c r="B284"/>
      <c r="C284"/>
      <c r="D284"/>
      <c r="E284"/>
      <c r="F284" s="16"/>
    </row>
    <row r="285" spans="1:6">
      <c r="A285" s="1"/>
      <c r="B285"/>
      <c r="C285"/>
      <c r="D285"/>
      <c r="E285"/>
      <c r="F285" s="16"/>
    </row>
    <row r="286" spans="1:6">
      <c r="A286" s="1"/>
      <c r="B286"/>
      <c r="C286"/>
      <c r="D286"/>
      <c r="E286"/>
      <c r="F286" s="16"/>
    </row>
    <row r="287" spans="1:6">
      <c r="A287" s="1"/>
      <c r="B287"/>
      <c r="C287"/>
      <c r="D287"/>
      <c r="E287"/>
      <c r="F287" s="16"/>
    </row>
    <row r="288" spans="1:6">
      <c r="A288" s="1"/>
      <c r="B288"/>
      <c r="C288"/>
      <c r="D288"/>
      <c r="E288"/>
      <c r="F288" s="16"/>
    </row>
    <row r="289" spans="1:6">
      <c r="A289" s="1"/>
      <c r="B289"/>
      <c r="C289"/>
      <c r="D289"/>
      <c r="E289"/>
      <c r="F289" s="16"/>
    </row>
    <row r="290" spans="1:6">
      <c r="A290" s="1"/>
      <c r="B290"/>
      <c r="C290"/>
      <c r="D290"/>
      <c r="E290"/>
      <c r="F290" s="16"/>
    </row>
    <row r="291" spans="1:6">
      <c r="A291" s="1"/>
      <c r="B291"/>
      <c r="C291"/>
      <c r="D291"/>
      <c r="E291"/>
      <c r="F291" s="16"/>
    </row>
    <row r="292" spans="1:6">
      <c r="A292" s="1"/>
      <c r="B292"/>
      <c r="C292"/>
      <c r="D292"/>
      <c r="E292"/>
      <c r="F292" s="16"/>
    </row>
    <row r="293" spans="1:6">
      <c r="A293" s="1"/>
      <c r="B293"/>
      <c r="C293"/>
      <c r="D293"/>
      <c r="E293"/>
      <c r="F293" s="16"/>
    </row>
    <row r="294" spans="1:6">
      <c r="A294" s="1"/>
      <c r="B294"/>
      <c r="C294"/>
      <c r="D294"/>
      <c r="E294"/>
      <c r="F294" s="16"/>
    </row>
    <row r="295" spans="1:6">
      <c r="A295" s="1"/>
      <c r="B295"/>
      <c r="C295"/>
      <c r="D295"/>
      <c r="E295"/>
      <c r="F295" s="16"/>
    </row>
    <row r="296" spans="1:6">
      <c r="A296" s="1"/>
      <c r="B296"/>
      <c r="C296"/>
      <c r="D296"/>
      <c r="E296"/>
      <c r="F296" s="16"/>
    </row>
    <row r="297" spans="1:6">
      <c r="A297" s="1"/>
      <c r="B297"/>
      <c r="C297"/>
      <c r="D297"/>
      <c r="E297"/>
      <c r="F297" s="16"/>
    </row>
    <row r="298" spans="1:6">
      <c r="A298" s="1"/>
      <c r="B298"/>
      <c r="C298"/>
      <c r="D298"/>
      <c r="E298"/>
      <c r="F298" s="16"/>
    </row>
    <row r="299" spans="1:6">
      <c r="A299" s="1"/>
      <c r="B299"/>
      <c r="C299"/>
      <c r="D299"/>
      <c r="E299"/>
      <c r="F299" s="16"/>
    </row>
    <row r="300" spans="1:6">
      <c r="A300" s="1"/>
      <c r="B300"/>
      <c r="C300"/>
      <c r="D300"/>
      <c r="E300"/>
      <c r="F300" s="16"/>
    </row>
    <row r="301" spans="1:6">
      <c r="A301" s="1"/>
      <c r="B301"/>
      <c r="C301"/>
      <c r="D301"/>
      <c r="E301"/>
      <c r="F301" s="16"/>
    </row>
    <row r="302" spans="1:6">
      <c r="A302" s="1"/>
      <c r="B302"/>
      <c r="C302"/>
      <c r="D302"/>
      <c r="E302"/>
      <c r="F302" s="16"/>
    </row>
    <row r="303" spans="1:6">
      <c r="A303" s="1"/>
      <c r="B303"/>
      <c r="C303"/>
      <c r="D303"/>
      <c r="E303"/>
      <c r="F303" s="16"/>
    </row>
    <row r="304" spans="1:6">
      <c r="A304" s="1"/>
      <c r="B304"/>
      <c r="C304"/>
      <c r="D304"/>
      <c r="E304"/>
      <c r="F304" s="16"/>
    </row>
    <row r="305" spans="1:6">
      <c r="A305" s="1"/>
      <c r="B305"/>
      <c r="C305"/>
      <c r="D305"/>
      <c r="E305"/>
      <c r="F305" s="16"/>
    </row>
    <row r="306" spans="1:6">
      <c r="A306" s="1"/>
      <c r="B306"/>
      <c r="C306"/>
      <c r="D306"/>
      <c r="E306"/>
      <c r="F306" s="16"/>
    </row>
    <row r="307" spans="1:6">
      <c r="A307" s="1"/>
      <c r="B307"/>
      <c r="C307"/>
      <c r="D307"/>
      <c r="E307"/>
      <c r="F307" s="16"/>
    </row>
    <row r="308" spans="1:6">
      <c r="A308" s="1"/>
      <c r="B308"/>
      <c r="C308"/>
      <c r="D308"/>
      <c r="E308"/>
      <c r="F308" s="16"/>
    </row>
    <row r="309" spans="1:6">
      <c r="A309" s="1"/>
      <c r="B309"/>
      <c r="C309"/>
      <c r="D309"/>
      <c r="E309"/>
      <c r="F309" s="16"/>
    </row>
    <row r="310" spans="1:6">
      <c r="A310" s="1"/>
      <c r="B310"/>
      <c r="C310"/>
      <c r="D310"/>
      <c r="E310"/>
      <c r="F310" s="16"/>
    </row>
    <row r="311" spans="1:6">
      <c r="A311" s="1"/>
      <c r="B311"/>
      <c r="C311"/>
      <c r="D311"/>
      <c r="E311"/>
      <c r="F311" s="16"/>
    </row>
    <row r="312" spans="1:6">
      <c r="A312" s="1"/>
      <c r="B312"/>
      <c r="C312"/>
      <c r="D312"/>
      <c r="E312"/>
      <c r="F312" s="16"/>
    </row>
    <row r="313" spans="1:6">
      <c r="A313" s="1"/>
      <c r="B313"/>
      <c r="C313"/>
      <c r="D313"/>
      <c r="E313"/>
      <c r="F313" s="16"/>
    </row>
    <row r="314" spans="1:6">
      <c r="A314" s="1"/>
      <c r="B314"/>
      <c r="C314"/>
      <c r="D314"/>
      <c r="E314"/>
      <c r="F314" s="16"/>
    </row>
    <row r="315" spans="1:6">
      <c r="A315" s="1"/>
      <c r="B315"/>
      <c r="C315"/>
      <c r="D315"/>
      <c r="E315"/>
      <c r="F315" s="16"/>
    </row>
    <row r="316" spans="1:6">
      <c r="A316" s="1"/>
      <c r="B316"/>
      <c r="C316"/>
      <c r="D316"/>
      <c r="E316"/>
      <c r="F316" s="16"/>
    </row>
    <row r="317" spans="1:6">
      <c r="A317" s="1"/>
      <c r="B317"/>
      <c r="C317"/>
      <c r="D317"/>
      <c r="E317"/>
      <c r="F317" s="16"/>
    </row>
    <row r="318" spans="1:6">
      <c r="A318" s="1"/>
      <c r="B318"/>
      <c r="C318"/>
      <c r="D318"/>
      <c r="E318"/>
      <c r="F318" s="16"/>
    </row>
    <row r="319" spans="1:6">
      <c r="A319" s="1"/>
      <c r="B319"/>
      <c r="C319"/>
      <c r="D319"/>
      <c r="E319"/>
      <c r="F319" s="16"/>
    </row>
    <row r="320" spans="1:6">
      <c r="A320" s="1"/>
      <c r="B320"/>
      <c r="C320"/>
      <c r="D320"/>
      <c r="E320"/>
      <c r="F320" s="16"/>
    </row>
    <row r="321" spans="1:6">
      <c r="A321" s="1"/>
      <c r="B321"/>
      <c r="C321"/>
      <c r="D321"/>
      <c r="E321"/>
      <c r="F321" s="16"/>
    </row>
    <row r="322" spans="1:6">
      <c r="A322" s="1"/>
      <c r="B322"/>
      <c r="C322"/>
      <c r="D322"/>
      <c r="E322"/>
      <c r="F322" s="16"/>
    </row>
    <row r="323" spans="1:6">
      <c r="A323" s="1"/>
      <c r="B323"/>
      <c r="C323"/>
      <c r="D323"/>
      <c r="E323"/>
      <c r="F323" s="16"/>
    </row>
    <row r="324" spans="1:6">
      <c r="A324" s="1"/>
      <c r="B324"/>
      <c r="C324"/>
      <c r="D324"/>
      <c r="E324"/>
      <c r="F324" s="16"/>
    </row>
    <row r="325" spans="1:6">
      <c r="A325" s="1"/>
      <c r="B325"/>
      <c r="C325"/>
      <c r="D325"/>
      <c r="E325"/>
      <c r="F325" s="16"/>
    </row>
    <row r="326" spans="1:6">
      <c r="A326" s="1"/>
      <c r="B326"/>
      <c r="C326"/>
      <c r="D326"/>
      <c r="E326"/>
      <c r="F326" s="16"/>
    </row>
    <row r="327" spans="1:6">
      <c r="A327" s="1"/>
      <c r="B327"/>
      <c r="C327"/>
      <c r="D327"/>
      <c r="E327"/>
      <c r="F327" s="16"/>
    </row>
    <row r="328" spans="1:6">
      <c r="A328" s="1"/>
      <c r="B328"/>
      <c r="C328"/>
      <c r="D328"/>
      <c r="E328"/>
      <c r="F328" s="16"/>
    </row>
    <row r="329" spans="1:6">
      <c r="A329" s="1"/>
      <c r="B329"/>
      <c r="C329"/>
      <c r="D329"/>
      <c r="E329"/>
      <c r="F329" s="16"/>
    </row>
    <row r="330" spans="1:6">
      <c r="A330" s="1"/>
      <c r="B330"/>
      <c r="C330"/>
      <c r="D330"/>
      <c r="E330"/>
      <c r="F330" s="16"/>
    </row>
    <row r="331" spans="1:6">
      <c r="A331" s="1"/>
      <c r="B331"/>
      <c r="C331"/>
      <c r="D331"/>
      <c r="E331"/>
      <c r="F331" s="16"/>
    </row>
    <row r="332" spans="1:6">
      <c r="A332" s="1"/>
      <c r="B332"/>
      <c r="C332"/>
      <c r="D332"/>
      <c r="E332"/>
      <c r="F332" s="16"/>
    </row>
    <row r="333" spans="1:6">
      <c r="A333" s="1"/>
      <c r="B333"/>
      <c r="C333"/>
      <c r="D333"/>
      <c r="E333"/>
      <c r="F333" s="16"/>
    </row>
    <row r="334" spans="1:6">
      <c r="A334" s="1"/>
      <c r="B334"/>
      <c r="C334"/>
      <c r="D334"/>
      <c r="E334"/>
      <c r="F334" s="16"/>
    </row>
    <row r="335" spans="1:6">
      <c r="A335" s="1"/>
      <c r="B335"/>
      <c r="C335"/>
      <c r="D335"/>
      <c r="E335"/>
      <c r="F335" s="16"/>
    </row>
    <row r="336" spans="1:6">
      <c r="A336" s="1"/>
      <c r="B336"/>
      <c r="C336"/>
      <c r="D336"/>
      <c r="E336"/>
      <c r="F336" s="16"/>
    </row>
    <row r="337" spans="1:6">
      <c r="A337" s="1"/>
      <c r="B337"/>
      <c r="C337"/>
      <c r="D337"/>
      <c r="E337"/>
      <c r="F337" s="16"/>
    </row>
    <row r="338" spans="1:6">
      <c r="A338" s="1"/>
      <c r="B338"/>
      <c r="C338"/>
      <c r="D338"/>
      <c r="E338"/>
      <c r="F338" s="16"/>
    </row>
    <row r="339" spans="1:6">
      <c r="A339" s="1"/>
      <c r="B339"/>
      <c r="C339"/>
      <c r="D339"/>
      <c r="E339"/>
      <c r="F339" s="16"/>
    </row>
    <row r="340" spans="1:6">
      <c r="A340" s="1"/>
      <c r="B340"/>
      <c r="C340"/>
      <c r="D340"/>
      <c r="E340"/>
      <c r="F340" s="16"/>
    </row>
    <row r="341" spans="1:6">
      <c r="A341" s="1"/>
      <c r="B341"/>
      <c r="C341"/>
      <c r="D341"/>
      <c r="E341"/>
      <c r="F341" s="16"/>
    </row>
    <row r="342" spans="1:6">
      <c r="A342" s="1"/>
      <c r="B342"/>
      <c r="C342"/>
      <c r="D342"/>
      <c r="E342"/>
      <c r="F342" s="16"/>
    </row>
    <row r="343" spans="1:6">
      <c r="A343" s="1"/>
      <c r="B343"/>
      <c r="C343"/>
      <c r="D343"/>
      <c r="E343"/>
      <c r="F343" s="16"/>
    </row>
    <row r="344" spans="1:6">
      <c r="A344" s="1"/>
      <c r="B344"/>
      <c r="C344"/>
      <c r="D344"/>
      <c r="E344"/>
      <c r="F344" s="16"/>
    </row>
    <row r="345" spans="1:6">
      <c r="A345" s="1"/>
      <c r="B345"/>
      <c r="C345"/>
      <c r="D345"/>
      <c r="E345"/>
      <c r="F345" s="16"/>
    </row>
    <row r="346" spans="1:6">
      <c r="A346" s="1"/>
      <c r="B346"/>
      <c r="C346"/>
      <c r="D346"/>
      <c r="E346"/>
      <c r="F346" s="16"/>
    </row>
    <row r="347" spans="1:6">
      <c r="A347" s="1"/>
      <c r="B347"/>
      <c r="C347"/>
      <c r="D347"/>
      <c r="E347"/>
      <c r="F347" s="16"/>
    </row>
    <row r="348" spans="1:6">
      <c r="A348" s="1"/>
      <c r="B348"/>
      <c r="C348"/>
      <c r="D348"/>
      <c r="E348"/>
      <c r="F348" s="16"/>
    </row>
    <row r="349" spans="1:6">
      <c r="A349" s="1"/>
      <c r="B349"/>
      <c r="C349"/>
      <c r="D349"/>
      <c r="E349"/>
      <c r="F349" s="16"/>
    </row>
    <row r="350" spans="1:6">
      <c r="A350" s="1"/>
      <c r="B350"/>
      <c r="C350"/>
      <c r="D350"/>
      <c r="E350"/>
      <c r="F350" s="16"/>
    </row>
    <row r="351" spans="1:6">
      <c r="A351" s="1"/>
      <c r="B351"/>
      <c r="C351"/>
      <c r="D351"/>
      <c r="E351"/>
      <c r="F351" s="16"/>
    </row>
    <row r="352" spans="1:6">
      <c r="A352" s="1"/>
      <c r="B352"/>
      <c r="C352"/>
      <c r="D352"/>
      <c r="E352"/>
      <c r="F352" s="16"/>
    </row>
    <row r="353" spans="1:6">
      <c r="A353" s="1"/>
      <c r="B353"/>
      <c r="C353"/>
      <c r="D353"/>
      <c r="E353"/>
      <c r="F353" s="16"/>
    </row>
    <row r="354" spans="1:6">
      <c r="A354" s="1"/>
      <c r="B354"/>
      <c r="C354"/>
      <c r="D354"/>
      <c r="E354"/>
      <c r="F354" s="16"/>
    </row>
    <row r="355" spans="1:6">
      <c r="A355" s="1"/>
      <c r="B355"/>
      <c r="C355"/>
      <c r="D355"/>
      <c r="E355"/>
      <c r="F355" s="16"/>
    </row>
    <row r="356" spans="1:6">
      <c r="A356" s="1"/>
      <c r="B356"/>
      <c r="C356"/>
      <c r="D356"/>
      <c r="E356"/>
      <c r="F356" s="16"/>
    </row>
    <row r="357" spans="1:6">
      <c r="A357" s="1"/>
      <c r="B357"/>
      <c r="C357"/>
      <c r="D357"/>
      <c r="E357"/>
      <c r="F357" s="16"/>
    </row>
    <row r="358" spans="1:6">
      <c r="A358" s="1"/>
      <c r="B358"/>
      <c r="C358"/>
      <c r="D358"/>
      <c r="E358"/>
      <c r="F358" s="16"/>
    </row>
    <row r="359" spans="1:6">
      <c r="A359" s="1"/>
      <c r="B359"/>
      <c r="C359"/>
      <c r="D359"/>
      <c r="E359"/>
      <c r="F359" s="16"/>
    </row>
    <row r="360" spans="1:6">
      <c r="A360" s="1"/>
      <c r="B360"/>
      <c r="C360"/>
      <c r="D360"/>
      <c r="E360"/>
      <c r="F360" s="16"/>
    </row>
    <row r="361" spans="1:6">
      <c r="A361" s="1"/>
      <c r="B361"/>
      <c r="C361"/>
      <c r="D361"/>
      <c r="E361"/>
      <c r="F361" s="16"/>
    </row>
    <row r="362" spans="1:6">
      <c r="A362" s="1"/>
      <c r="B362"/>
      <c r="C362"/>
      <c r="D362"/>
      <c r="E362"/>
      <c r="F362" s="16"/>
    </row>
    <row r="363" spans="1:6">
      <c r="A363" s="1"/>
      <c r="B363"/>
      <c r="C363"/>
      <c r="D363"/>
      <c r="E363"/>
      <c r="F363" s="16"/>
    </row>
    <row r="364" spans="1:6">
      <c r="A364" s="1"/>
      <c r="B364"/>
      <c r="C364"/>
      <c r="D364"/>
      <c r="E364"/>
      <c r="F364" s="16"/>
    </row>
    <row r="365" spans="1:6">
      <c r="A365" s="1"/>
      <c r="B365"/>
      <c r="C365"/>
      <c r="D365"/>
      <c r="E365"/>
      <c r="F365" s="16"/>
    </row>
    <row r="366" spans="1:6">
      <c r="A366" s="1"/>
      <c r="B366"/>
      <c r="C366"/>
      <c r="D366"/>
      <c r="E366"/>
      <c r="F366" s="16"/>
    </row>
    <row r="367" spans="1:6">
      <c r="A367" s="1"/>
      <c r="B367"/>
      <c r="C367"/>
      <c r="D367"/>
      <c r="E367"/>
      <c r="F367" s="16"/>
    </row>
    <row r="368" spans="1:6">
      <c r="A368" s="1"/>
      <c r="B368"/>
      <c r="C368"/>
      <c r="D368"/>
      <c r="E368"/>
      <c r="F368" s="16"/>
    </row>
    <row r="369" spans="1:6">
      <c r="A369" s="1"/>
      <c r="B369"/>
      <c r="C369"/>
      <c r="D369"/>
      <c r="E369"/>
      <c r="F369" s="16"/>
    </row>
    <row r="370" spans="1:6">
      <c r="A370" s="1"/>
      <c r="B370"/>
      <c r="C370"/>
      <c r="D370"/>
      <c r="E370"/>
      <c r="F370" s="16"/>
    </row>
    <row r="371" spans="1:6">
      <c r="A371" s="1"/>
      <c r="B371"/>
      <c r="C371"/>
      <c r="D371"/>
      <c r="E371"/>
      <c r="F371" s="16"/>
    </row>
    <row r="372" spans="1:6">
      <c r="A372" s="1"/>
      <c r="B372"/>
      <c r="C372"/>
      <c r="D372"/>
      <c r="E372"/>
      <c r="F372" s="16"/>
    </row>
    <row r="373" spans="1:6">
      <c r="A373" s="1"/>
      <c r="B373"/>
      <c r="C373"/>
      <c r="D373"/>
      <c r="E373"/>
      <c r="F373" s="16"/>
    </row>
    <row r="374" spans="1:6">
      <c r="A374" s="1"/>
      <c r="B374"/>
      <c r="C374"/>
      <c r="D374"/>
      <c r="E374"/>
      <c r="F374" s="16"/>
    </row>
    <row r="375" spans="1:6">
      <c r="A375" s="1"/>
      <c r="B375"/>
      <c r="C375"/>
      <c r="D375"/>
      <c r="E375"/>
      <c r="F375" s="16"/>
    </row>
    <row r="376" spans="1:6">
      <c r="A376" s="1"/>
      <c r="B376"/>
      <c r="C376"/>
      <c r="D376"/>
      <c r="E376"/>
      <c r="F376" s="16"/>
    </row>
    <row r="377" spans="1:6">
      <c r="A377" s="1"/>
      <c r="B377"/>
      <c r="C377"/>
      <c r="D377"/>
      <c r="E377"/>
      <c r="F377" s="16"/>
    </row>
    <row r="378" spans="1:6">
      <c r="A378" s="1"/>
      <c r="B378"/>
      <c r="C378"/>
      <c r="D378"/>
      <c r="E378"/>
      <c r="F378" s="16"/>
    </row>
    <row r="379" spans="1:6">
      <c r="A379" s="1"/>
      <c r="B379"/>
      <c r="C379"/>
      <c r="D379"/>
      <c r="E379"/>
    </row>
    <row r="380" spans="1:6">
      <c r="A380" s="1"/>
      <c r="B380"/>
      <c r="C380"/>
      <c r="D380"/>
      <c r="E380"/>
    </row>
    <row r="381" spans="1:6">
      <c r="A381" s="1"/>
      <c r="B381"/>
      <c r="C381"/>
      <c r="D381"/>
      <c r="E381"/>
    </row>
    <row r="382" spans="1:6">
      <c r="A382" s="1"/>
      <c r="B382"/>
      <c r="C382"/>
      <c r="D382"/>
      <c r="E382"/>
    </row>
    <row r="383" spans="1:6">
      <c r="A383" s="1"/>
      <c r="B383"/>
      <c r="C383"/>
      <c r="D383"/>
      <c r="E383"/>
    </row>
    <row r="384" spans="1:6">
      <c r="A384" s="1"/>
      <c r="B384"/>
      <c r="C384"/>
      <c r="D384"/>
      <c r="E384"/>
    </row>
    <row r="385" spans="1:5">
      <c r="A385" s="1"/>
      <c r="B385"/>
      <c r="C385"/>
      <c r="D385"/>
      <c r="E385"/>
    </row>
    <row r="386" spans="1:5">
      <c r="A386" s="1"/>
      <c r="B386"/>
      <c r="C386"/>
      <c r="D386"/>
      <c r="E386"/>
    </row>
  </sheetData>
  <sheetProtection algorithmName="SHA-512" hashValue="dEgtRRVhwKJ77v8Vng8aXncEFFh8kgQNnF74zLvWXuWp+GXRVNIlk8QxsFzRhi+hNLScvWDhLonHpxAtV5VrZw==" saltValue="69pV7C6uU9lCTjxKao+OLg==" spinCount="100000" sheet="1" selectLockedCells="1"/>
  <mergeCells count="17">
    <mergeCell ref="A1:E1"/>
    <mergeCell ref="A2:E2"/>
    <mergeCell ref="A7:B7"/>
    <mergeCell ref="A8:B8"/>
    <mergeCell ref="A9:B9"/>
    <mergeCell ref="A18:B18"/>
    <mergeCell ref="A16:B16"/>
    <mergeCell ref="A17:B17"/>
    <mergeCell ref="A3:B3"/>
    <mergeCell ref="A12:B12"/>
    <mergeCell ref="A4:B4"/>
    <mergeCell ref="A5:B5"/>
    <mergeCell ref="A6:B6"/>
    <mergeCell ref="A11:B11"/>
    <mergeCell ref="A13:B13"/>
    <mergeCell ref="A10:B10"/>
    <mergeCell ref="A14:E15"/>
  </mergeCells>
  <printOptions horizontalCentered="1"/>
  <pageMargins left="0" right="0" top="0" bottom="0" header="0.51181102362204722" footer="0.47244094488188981"/>
  <pageSetup paperSize="9" scale="46" orientation="portrait" r:id="rId1"/>
  <headerFooter alignWithMargins="0">
    <oddFooter>&amp;L&amp;"B Nazanin,Bold"&amp;20مهر و امضاء رييس اتاق اصناف:&amp;R&amp;"B Nazanin,Bold"&amp;20مهر و امضاء هيئت مديره اتحاديه: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V G + a V Z Q c Y Y m n A A A A + A A A A B I A H A B D b 2 5 m a W c v U G F j a 2 F n Z S 5 4 b W w g o h g A K K A U A A A A A A A A A A A A A A A A A A A A A A A A A A A A h Y + 9 D o I w G E V f h X S n f y p R 8 l E G J x N J j C b G t Y E C j V A M L c K 7 O f h I v o I k i r o 5 3 p M z n P u 4 3 S E e 6 s q 7 q t b q x k S I Y Y o 8 Z d I m 0 6 a I U O d y f 4 l i A T u Z n m W h v F E 2 N h x s F q H S u U t I S N / 3 u J / h p i 0 I p 5 S R U 7 I 9 p K W q J f r I + r / s a 2 O d N K l C A o 6 v G M F x w P C C r T i e B w z I h C H R 5 q v w s R h T I D 8 Q 1 l 3 l u l a J X P q b P Z B p A n m / E E 9 Q S w M E F A A C A A g A V G + a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R v m l U o i k e 4 D g A A A B E A A A A T A B w A R m 9 y b X V s Y X M v U 2 V j d G l v b j E u b S C i G A A o o B Q A A A A A A A A A A A A A A A A A A A A A A A A A A A A r T k 0 u y c z P U w i G 0 I b W A F B L A Q I t A B Q A A g A I A F R v m l W U H G G J p w A A A P g A A A A S A A A A A A A A A A A A A A A A A A A A A A B D b 2 5 m a W c v U G F j a 2 F n Z S 5 4 b W x Q S w E C L Q A U A A I A C A B U b 5 p V D 8 r p q 6 Q A A A D p A A A A E w A A A A A A A A A A A A A A A A D z A A A A W 0 N v b n R l b n R f V H l w Z X N d L n h t b F B L A Q I t A B Q A A g A I A F R v m l U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y F j P H 0 Q Y z S Y h G n 6 1 7 f 8 O h A A A A A A I A A A A A A A N m A A D A A A A A E A A A A L N S C 9 V h S r 2 7 c w 0 3 2 g a h g + M A A A A A B I A A A K A A A A A Q A A A A S r g G L f 6 K g T C O 1 Z F C b 8 P B h 1 A A A A B N F O J L y m j J N g S g B T 4 I 9 2 6 h R L / U o O D X N 2 6 W B Q A X v P 9 J b f L e R u 4 m Z c 6 w F f E J x h l z K M L 8 r C Y b / j m K i m b h C p p y W S g I V / N X c y 8 o d F k 2 x x b T w f O X V x Q A A A B / 0 7 8 C B v J P 4 5 y x c g m H 1 Q v f B Y g G 5 Q = = < / D a t a M a s h u p > 
</file>

<file path=customXml/itemProps1.xml><?xml version="1.0" encoding="utf-8"?>
<ds:datastoreItem xmlns:ds="http://schemas.openxmlformats.org/officeDocument/2006/customXml" ds:itemID="{21F7E7D2-7E6A-4669-AF77-7AE12AE34B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جلد</vt:lpstr>
      <vt:lpstr>اصلاح منابع</vt:lpstr>
      <vt:lpstr>اصلاح مصارف </vt:lpstr>
      <vt:lpstr>بودجه منابع</vt:lpstr>
      <vt:lpstr>بودجه مصارف</vt:lpstr>
      <vt:lpstr>پرسنلي</vt:lpstr>
      <vt:lpstr>هیئت مدیره</vt:lpstr>
      <vt:lpstr>تحلیلی</vt:lpstr>
      <vt:lpstr>'اصلاح مصارف '!Print_Area</vt:lpstr>
      <vt:lpstr>'بودجه مصارف'!Print_Area</vt:lpstr>
      <vt:lpstr>'بودجه منابع'!Print_Area</vt:lpstr>
      <vt:lpstr>پرسنلي!Print_Area</vt:lpstr>
      <vt:lpstr>تحلیلی!Print_Area</vt:lpstr>
      <vt:lpstr>جلد!Print_Area</vt:lpstr>
      <vt:lpstr>'هیئت مدیره'!Print_Area</vt:lpstr>
    </vt:vector>
  </TitlesOfParts>
  <Company>Ahov@n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 Hamed</dc:creator>
  <cp:lastModifiedBy>مجتبی کرامت</cp:lastModifiedBy>
  <cp:lastPrinted>2026-01-30T16:58:02Z</cp:lastPrinted>
  <dcterms:created xsi:type="dcterms:W3CDTF">2014-11-23T12:26:18Z</dcterms:created>
  <dcterms:modified xsi:type="dcterms:W3CDTF">2026-02-01T07:21:07Z</dcterms:modified>
</cp:coreProperties>
</file>