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.keramat.ASNAFROOM\Desktop\بودجه 1400 اتحادیه ها\"/>
    </mc:Choice>
  </mc:AlternateContent>
  <bookViews>
    <workbookView xWindow="0" yWindow="0" windowWidth="15480" windowHeight="10920" activeTab="3"/>
  </bookViews>
  <sheets>
    <sheet name="جلد" sheetId="1" r:id="rId1"/>
    <sheet name="منابع" sheetId="2" r:id="rId2"/>
    <sheet name="مصارف" sheetId="3" r:id="rId3"/>
    <sheet name="پرسنلي" sheetId="4" r:id="rId4"/>
    <sheet name="هیئت مدیره" sheetId="6" r:id="rId5"/>
  </sheets>
  <definedNames>
    <definedName name="_xlnm.Print_Area" localSheetId="3">پرسنلي!$A$1:$I$40</definedName>
    <definedName name="_xlnm.Print_Area" localSheetId="0">جلد!$A$1:$I$39</definedName>
    <definedName name="_xlnm.Print_Area" localSheetId="2">مصارف!$A$1:$H$82</definedName>
    <definedName name="_xlnm.Print_Area" localSheetId="1">منابع!$A$1:$H$28</definedName>
    <definedName name="_xlnm.Print_Area" localSheetId="4">'هیئت مدیره'!$A$1:$K$30</definedName>
    <definedName name="Z_750E3E35_FF37_4E06_9158_5986A627CF69_.wvu.PrintArea" localSheetId="3" hidden="1">پرسنلي!$B$1:$I$46</definedName>
    <definedName name="Z_750E3E35_FF37_4E06_9158_5986A627CF69_.wvu.PrintArea" localSheetId="0" hidden="1">جلد!$A$1:$I$53</definedName>
    <definedName name="Z_750E3E35_FF37_4E06_9158_5986A627CF69_.wvu.PrintArea" localSheetId="2" hidden="1">مصارف!$A$1:$H$82</definedName>
    <definedName name="Z_750E3E35_FF37_4E06_9158_5986A627CF69_.wvu.PrintArea" localSheetId="1" hidden="1">منابع!$A$1:$H$28</definedName>
    <definedName name="Z_750E3E35_FF37_4E06_9158_5986A627CF69_.wvu.PrintArea" localSheetId="4" hidden="1">'هیئت مدیره'!$B$1:$K$33</definedName>
    <definedName name="Z_96765370_12C8_4F32_AB60_549CC672F7D1_.wvu.PrintArea" localSheetId="3" hidden="1">پرسنلي!$B$1:$I$46</definedName>
    <definedName name="Z_96765370_12C8_4F32_AB60_549CC672F7D1_.wvu.PrintArea" localSheetId="0" hidden="1">جلد!$A$1:$I$53</definedName>
    <definedName name="Z_96765370_12C8_4F32_AB60_549CC672F7D1_.wvu.PrintArea" localSheetId="2" hidden="1">مصارف!$A$1:$H$82</definedName>
    <definedName name="Z_96765370_12C8_4F32_AB60_549CC672F7D1_.wvu.PrintArea" localSheetId="1" hidden="1">منابع!$A$1:$H$28</definedName>
    <definedName name="Z_96765370_12C8_4F32_AB60_549CC672F7D1_.wvu.PrintArea" localSheetId="4" hidden="1">'هیئت مدیره'!$B$1:$K$33</definedName>
  </definedNames>
  <calcPr calcId="162913" refMode="R1C1"/>
  <customWorkbookViews>
    <customWorkbookView name="Olive - Personal View" guid="{750E3E35-FF37-4E06-9158-5986A627CF69}" mergeInterval="0" personalView="1" maximized="1" xWindow="1" yWindow="1" windowWidth="1366" windowHeight="547" activeSheetId="4"/>
    <customWorkbookView name="HESSAM - Personal View" guid="{96765370-12C8-4F32-AB60-549CC672F7D1}" mergeInterval="0" personalView="1" xWindow="2" windowWidth="1598" windowHeight="1200" activeSheetId="4"/>
  </customWorkbookViews>
</workbook>
</file>

<file path=xl/calcChain.xml><?xml version="1.0" encoding="utf-8"?>
<calcChain xmlns="http://schemas.openxmlformats.org/spreadsheetml/2006/main">
  <c r="C14" i="2" l="1"/>
  <c r="C5" i="2"/>
  <c r="E20" i="2" l="1"/>
  <c r="E21" i="2"/>
  <c r="E22" i="2"/>
  <c r="E23" i="2"/>
  <c r="E25" i="2"/>
  <c r="F7" i="2"/>
  <c r="H14" i="2" l="1"/>
  <c r="D14" i="2"/>
  <c r="D6" i="2"/>
  <c r="C26" i="2"/>
  <c r="E24" i="2"/>
  <c r="C6" i="2" l="1"/>
  <c r="H24" i="3"/>
  <c r="F30" i="3"/>
  <c r="F20" i="3"/>
  <c r="F25" i="3"/>
  <c r="K16" i="6"/>
  <c r="H21" i="4"/>
  <c r="G21" i="4"/>
  <c r="F21" i="4"/>
  <c r="E21" i="4"/>
  <c r="D21" i="4"/>
  <c r="C4" i="3" l="1"/>
  <c r="E26" i="2"/>
  <c r="F22" i="4" l="1"/>
  <c r="E22" i="4"/>
  <c r="D22" i="4"/>
  <c r="J60" i="3"/>
  <c r="H37" i="4" l="1"/>
  <c r="H22" i="4"/>
  <c r="H36" i="4"/>
  <c r="K10" i="6"/>
  <c r="K9" i="6"/>
  <c r="K8" i="6"/>
  <c r="K7" i="6"/>
  <c r="D27" i="6"/>
  <c r="D24" i="6"/>
  <c r="F26" i="6"/>
  <c r="F25" i="6"/>
  <c r="F29" i="3" s="1"/>
  <c r="F23" i="6"/>
  <c r="F22" i="6"/>
  <c r="B2" i="6"/>
  <c r="E77" i="3"/>
  <c r="G77" i="3" s="1"/>
  <c r="G23" i="3"/>
  <c r="G69" i="3" s="1"/>
  <c r="E23" i="3"/>
  <c r="E69" i="3" s="1"/>
  <c r="H4" i="3"/>
  <c r="H23" i="3" s="1"/>
  <c r="H69" i="3" s="1"/>
  <c r="F4" i="3"/>
  <c r="F23" i="3" s="1"/>
  <c r="F69" i="3" s="1"/>
  <c r="D4" i="3"/>
  <c r="D23" i="3" s="1"/>
  <c r="D69" i="3" s="1"/>
  <c r="C23" i="3"/>
  <c r="C69" i="3" s="1"/>
  <c r="E36" i="3"/>
  <c r="G36" i="3" s="1"/>
  <c r="E60" i="3"/>
  <c r="G60" i="3" s="1"/>
  <c r="E54" i="3"/>
  <c r="G54" i="3" s="1"/>
  <c r="E29" i="3"/>
  <c r="G29" i="3" s="1"/>
  <c r="E12" i="3"/>
  <c r="G12" i="3" s="1"/>
  <c r="E15" i="2"/>
  <c r="H6" i="2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H72" i="3"/>
  <c r="E66" i="3"/>
  <c r="G66" i="3" s="1"/>
  <c r="E65" i="3"/>
  <c r="G65" i="3" s="1"/>
  <c r="E64" i="3"/>
  <c r="G64" i="3" s="1"/>
  <c r="E63" i="3"/>
  <c r="G63" i="3" s="1"/>
  <c r="E62" i="3"/>
  <c r="G62" i="3" s="1"/>
  <c r="E61" i="3"/>
  <c r="G61" i="3" s="1"/>
  <c r="E59" i="3"/>
  <c r="H7" i="3"/>
  <c r="C75" i="3"/>
  <c r="C74" i="3" s="1"/>
  <c r="C72" i="3"/>
  <c r="F70" i="3"/>
  <c r="D70" i="3"/>
  <c r="C70" i="3"/>
  <c r="C24" i="3"/>
  <c r="F15" i="2"/>
  <c r="F14" i="2" s="1"/>
  <c r="F6" i="2"/>
  <c r="D16" i="6"/>
  <c r="D11" i="6"/>
  <c r="E82" i="3"/>
  <c r="G82" i="3" s="1"/>
  <c r="E81" i="3"/>
  <c r="G81" i="3" s="1"/>
  <c r="E80" i="3"/>
  <c r="G80" i="3" s="1"/>
  <c r="E79" i="3"/>
  <c r="G79" i="3" s="1"/>
  <c r="E78" i="3"/>
  <c r="G78" i="3" s="1"/>
  <c r="E76" i="3"/>
  <c r="G76" i="3" s="1"/>
  <c r="E73" i="3"/>
  <c r="E72" i="3" s="1"/>
  <c r="E71" i="3"/>
  <c r="G71" i="3" s="1"/>
  <c r="H75" i="3"/>
  <c r="H74" i="3" s="1"/>
  <c r="D72" i="3"/>
  <c r="H70" i="3"/>
  <c r="D75" i="3"/>
  <c r="D74" i="3" s="1"/>
  <c r="D24" i="3"/>
  <c r="G59" i="3"/>
  <c r="E58" i="3"/>
  <c r="G58" i="3" s="1"/>
  <c r="E57" i="3"/>
  <c r="G57" i="3" s="1"/>
  <c r="E56" i="3"/>
  <c r="G56" i="3" s="1"/>
  <c r="E55" i="3"/>
  <c r="G55" i="3" s="1"/>
  <c r="E53" i="3"/>
  <c r="G53" i="3" s="1"/>
  <c r="E52" i="3"/>
  <c r="G52" i="3" s="1"/>
  <c r="E51" i="3"/>
  <c r="G51" i="3" s="1"/>
  <c r="E50" i="3"/>
  <c r="G50" i="3" s="1"/>
  <c r="E49" i="3"/>
  <c r="G49" i="3" s="1"/>
  <c r="E48" i="3"/>
  <c r="G48" i="3" s="1"/>
  <c r="E47" i="3"/>
  <c r="G47" i="3" s="1"/>
  <c r="E46" i="3"/>
  <c r="G46" i="3" s="1"/>
  <c r="E45" i="3"/>
  <c r="G45" i="3" s="1"/>
  <c r="E44" i="3"/>
  <c r="G44" i="3" s="1"/>
  <c r="E43" i="3"/>
  <c r="G43" i="3" s="1"/>
  <c r="E42" i="3"/>
  <c r="G42" i="3" s="1"/>
  <c r="E41" i="3"/>
  <c r="G41" i="3" s="1"/>
  <c r="E40" i="3"/>
  <c r="G40" i="3" s="1"/>
  <c r="E39" i="3"/>
  <c r="G39" i="3" s="1"/>
  <c r="E38" i="3"/>
  <c r="G38" i="3" s="1"/>
  <c r="E37" i="3"/>
  <c r="G37" i="3" s="1"/>
  <c r="E35" i="3"/>
  <c r="G35" i="3" s="1"/>
  <c r="E34" i="3"/>
  <c r="G34" i="3" s="1"/>
  <c r="E33" i="3"/>
  <c r="G33" i="3" s="1"/>
  <c r="E32" i="3"/>
  <c r="G32" i="3" s="1"/>
  <c r="E31" i="3"/>
  <c r="G31" i="3" s="1"/>
  <c r="E30" i="3"/>
  <c r="G30" i="3" s="1"/>
  <c r="E28" i="3"/>
  <c r="G28" i="3" s="1"/>
  <c r="E27" i="3"/>
  <c r="E26" i="3"/>
  <c r="E25" i="3"/>
  <c r="E20" i="3"/>
  <c r="G20" i="3" s="1"/>
  <c r="E19" i="3"/>
  <c r="E18" i="3"/>
  <c r="G18" i="3" s="1"/>
  <c r="E17" i="3"/>
  <c r="E16" i="3"/>
  <c r="E15" i="3"/>
  <c r="G15" i="3" s="1"/>
  <c r="E14" i="3"/>
  <c r="G14" i="3" s="1"/>
  <c r="E13" i="3"/>
  <c r="G13" i="3" s="1"/>
  <c r="E11" i="3"/>
  <c r="G11" i="3" s="1"/>
  <c r="E10" i="3"/>
  <c r="G10" i="3" s="1"/>
  <c r="E9" i="3"/>
  <c r="E8" i="3"/>
  <c r="D7" i="3"/>
  <c r="C7" i="3"/>
  <c r="G16" i="6"/>
  <c r="K12" i="6"/>
  <c r="I26" i="4"/>
  <c r="F11" i="3" s="1"/>
  <c r="J11" i="6"/>
  <c r="I11" i="6"/>
  <c r="H11" i="6"/>
  <c r="H17" i="6" s="1"/>
  <c r="G11" i="6"/>
  <c r="F11" i="6"/>
  <c r="E11" i="6"/>
  <c r="G22" i="4"/>
  <c r="A2" i="3"/>
  <c r="B2" i="4" s="1"/>
  <c r="I17" i="4"/>
  <c r="A67" i="3"/>
  <c r="A21" i="3"/>
  <c r="E27" i="6"/>
  <c r="E28" i="6"/>
  <c r="E24" i="6"/>
  <c r="H16" i="6"/>
  <c r="I20" i="4"/>
  <c r="I19" i="4"/>
  <c r="I18" i="4"/>
  <c r="I16" i="4"/>
  <c r="I15" i="4"/>
  <c r="I14" i="4"/>
  <c r="I13" i="4"/>
  <c r="I12" i="4"/>
  <c r="I11" i="4"/>
  <c r="I10" i="4"/>
  <c r="I9" i="4"/>
  <c r="I8" i="4"/>
  <c r="E37" i="4"/>
  <c r="I33" i="4"/>
  <c r="F18" i="3" s="1"/>
  <c r="I34" i="4"/>
  <c r="G36" i="4"/>
  <c r="F75" i="3"/>
  <c r="F74" i="3" s="1"/>
  <c r="K13" i="6"/>
  <c r="F26" i="3" s="1"/>
  <c r="K14" i="6"/>
  <c r="F27" i="3" s="1"/>
  <c r="K15" i="6"/>
  <c r="F28" i="3" s="1"/>
  <c r="E36" i="4"/>
  <c r="I29" i="4"/>
  <c r="F14" i="3" s="1"/>
  <c r="I27" i="4"/>
  <c r="F12" i="3" s="1"/>
  <c r="I30" i="4"/>
  <c r="F15" i="3" s="1"/>
  <c r="I16" i="6"/>
  <c r="I17" i="6"/>
  <c r="F16" i="6"/>
  <c r="J16" i="6"/>
  <c r="J17" i="6"/>
  <c r="E16" i="6"/>
  <c r="E17" i="6"/>
  <c r="F36" i="4"/>
  <c r="F37" i="4"/>
  <c r="I24" i="4"/>
  <c r="F9" i="3" s="1"/>
  <c r="I28" i="4"/>
  <c r="F13" i="3" s="1"/>
  <c r="I31" i="4"/>
  <c r="F16" i="3" s="1"/>
  <c r="I35" i="4"/>
  <c r="I32" i="4"/>
  <c r="F17" i="3" s="1"/>
  <c r="I23" i="4"/>
  <c r="F8" i="3" s="1"/>
  <c r="D36" i="4"/>
  <c r="G17" i="6"/>
  <c r="I25" i="4"/>
  <c r="F10" i="3" s="1"/>
  <c r="G37" i="4"/>
  <c r="D28" i="6"/>
  <c r="F24" i="6"/>
  <c r="G15" i="2" l="1"/>
  <c r="E14" i="2"/>
  <c r="G8" i="3"/>
  <c r="H6" i="3"/>
  <c r="H5" i="3" s="1"/>
  <c r="D5" i="2"/>
  <c r="F24" i="3"/>
  <c r="G19" i="3"/>
  <c r="F19" i="3"/>
  <c r="F7" i="3" s="1"/>
  <c r="E75" i="3"/>
  <c r="E74" i="3" s="1"/>
  <c r="G74" i="3" s="1"/>
  <c r="D6" i="3"/>
  <c r="H5" i="2"/>
  <c r="F17" i="6"/>
  <c r="E6" i="2"/>
  <c r="G6" i="2" s="1"/>
  <c r="F5" i="2"/>
  <c r="K5" i="2" s="1"/>
  <c r="F27" i="6"/>
  <c r="F28" i="6" s="1"/>
  <c r="D5" i="3"/>
  <c r="E70" i="3"/>
  <c r="G70" i="3" s="1"/>
  <c r="G14" i="2"/>
  <c r="G16" i="3"/>
  <c r="J73" i="3"/>
  <c r="F73" i="3" s="1"/>
  <c r="F72" i="3" s="1"/>
  <c r="G72" i="3" s="1"/>
  <c r="I36" i="4"/>
  <c r="G17" i="3"/>
  <c r="G9" i="3"/>
  <c r="D37" i="4"/>
  <c r="I21" i="4"/>
  <c r="I37" i="4" s="1"/>
  <c r="G27" i="3"/>
  <c r="G26" i="3"/>
  <c r="G25" i="3"/>
  <c r="D17" i="6"/>
  <c r="K11" i="6"/>
  <c r="K17" i="6" s="1"/>
  <c r="E24" i="3"/>
  <c r="C6" i="3"/>
  <c r="C5" i="3" s="1"/>
  <c r="E7" i="3"/>
  <c r="G7" i="3" s="1"/>
  <c r="K5" i="3" l="1"/>
  <c r="G75" i="3"/>
  <c r="E5" i="2"/>
  <c r="G5" i="2" s="1"/>
  <c r="F6" i="3"/>
  <c r="F5" i="3" s="1"/>
  <c r="G73" i="3"/>
  <c r="G24" i="3"/>
  <c r="E6" i="3"/>
  <c r="E5" i="3" s="1"/>
  <c r="K6" i="3" l="1"/>
  <c r="K7" i="3" s="1"/>
  <c r="K6" i="2"/>
  <c r="K7" i="2" s="1"/>
  <c r="G5" i="3"/>
  <c r="G6" i="3"/>
</calcChain>
</file>

<file path=xl/sharedStrings.xml><?xml version="1.0" encoding="utf-8"?>
<sst xmlns="http://schemas.openxmlformats.org/spreadsheetml/2006/main" count="297" uniqueCount="221">
  <si>
    <t>رديف</t>
  </si>
  <si>
    <t>عنوان</t>
  </si>
  <si>
    <t>عائله مندي</t>
  </si>
  <si>
    <t>حق مسكن</t>
  </si>
  <si>
    <t>حق خواربار</t>
  </si>
  <si>
    <t>كمك هزينه بن كارگري</t>
  </si>
  <si>
    <t>حق بيمه سهم كارفرما</t>
  </si>
  <si>
    <t>فوق العاده ماموريت</t>
  </si>
  <si>
    <t>هزينه اينترنت</t>
  </si>
  <si>
    <t>چاپ آگهي و اوراق اداري</t>
  </si>
  <si>
    <t>ملزومات اداري</t>
  </si>
  <si>
    <t>حق الوكاله و مشاوره</t>
  </si>
  <si>
    <t>هزينه هاي ثبتي و قضايي</t>
  </si>
  <si>
    <t>تعمير و نگهداري اثاثيه اداري</t>
  </si>
  <si>
    <t>بيمه اموال غير منقول</t>
  </si>
  <si>
    <t>بيمه وسايل نقليه</t>
  </si>
  <si>
    <t>بيمه اثاثيه اداري</t>
  </si>
  <si>
    <t>هزينه هاي حسابرسي</t>
  </si>
  <si>
    <t>تامين زمين</t>
  </si>
  <si>
    <t>تامين ساختمان و تاسيسات</t>
  </si>
  <si>
    <t>تامين اثاثيه اداري</t>
  </si>
  <si>
    <t>تامين رايانه(سخت افزار و نرم افزار)</t>
  </si>
  <si>
    <t>تامين وسايل نقليه</t>
  </si>
  <si>
    <t>تامين دارايي هاي نامشهود</t>
  </si>
  <si>
    <t>تامين مكان با سرقفلي</t>
  </si>
  <si>
    <t>اتاق اصناف شهرستان بابل</t>
  </si>
  <si>
    <t>سود سپرده ها و سرمايه گذاري ها</t>
  </si>
  <si>
    <t>درآمد هاي متفرقه</t>
  </si>
  <si>
    <t>منابع</t>
  </si>
  <si>
    <t>مصارف</t>
  </si>
  <si>
    <t>اختلاف</t>
  </si>
  <si>
    <t>جدول كنترلي توازن بودجه</t>
  </si>
  <si>
    <t>جمع</t>
  </si>
  <si>
    <t>نام كارمند</t>
  </si>
  <si>
    <t>تاريخ شروع به كار</t>
  </si>
  <si>
    <t>مهر و امضاء هيئت مديره اتحاديه :</t>
  </si>
  <si>
    <t>حق بيمه هيئت مديره</t>
  </si>
  <si>
    <t>حق الجلسه هيئت مديره</t>
  </si>
  <si>
    <t>حقوق و دستمزد هيئت مديره</t>
  </si>
  <si>
    <t>خزانه دار</t>
  </si>
  <si>
    <t>حقوق ثابت پرسنل رسمي</t>
  </si>
  <si>
    <t>حقوق ثابت پرسنل غير رسمي</t>
  </si>
  <si>
    <t>كمكهاي غيرنقدي</t>
  </si>
  <si>
    <t>عيدي و پاداش</t>
  </si>
  <si>
    <t xml:space="preserve">بازخريد مرخصي </t>
  </si>
  <si>
    <t>بازخريد سنوات</t>
  </si>
  <si>
    <t>ساير مزايا</t>
  </si>
  <si>
    <t xml:space="preserve"> بخش الف - منابع مالي</t>
  </si>
  <si>
    <t>1/1</t>
  </si>
  <si>
    <t>1/2</t>
  </si>
  <si>
    <t>1/3</t>
  </si>
  <si>
    <t>1/4</t>
  </si>
  <si>
    <t>1/5</t>
  </si>
  <si>
    <t>1/6</t>
  </si>
  <si>
    <t>1/7</t>
  </si>
  <si>
    <t>2/1</t>
  </si>
  <si>
    <t>2/2</t>
  </si>
  <si>
    <t>2/3</t>
  </si>
  <si>
    <t>بخش ب  - مصارف = هزينه كل جاري و سرمايه اي</t>
  </si>
  <si>
    <t>بخش ب/1 -  هزينه هاي جاري</t>
  </si>
  <si>
    <t>بخش ب / 2  - مخارج سرمايه اي</t>
  </si>
  <si>
    <t>ماده 1 -  درآمد سال</t>
  </si>
  <si>
    <t>ماده2 - ساير منابع تامين مالي</t>
  </si>
  <si>
    <t>ماده 1  - هزينه هاي پرسنلي</t>
  </si>
  <si>
    <t>1/8</t>
  </si>
  <si>
    <t>1/9</t>
  </si>
  <si>
    <t>1/10</t>
  </si>
  <si>
    <t>1/11</t>
  </si>
  <si>
    <t>1/12</t>
  </si>
  <si>
    <t>1/13</t>
  </si>
  <si>
    <t>ماده 2  -  هزينه هاي اداري</t>
  </si>
  <si>
    <t>2/4</t>
  </si>
  <si>
    <t>2/5</t>
  </si>
  <si>
    <t>2/6</t>
  </si>
  <si>
    <t>2/7</t>
  </si>
  <si>
    <t>2/8</t>
  </si>
  <si>
    <t>2/9</t>
  </si>
  <si>
    <t>2/10</t>
  </si>
  <si>
    <t>2/11</t>
  </si>
  <si>
    <t>2/12</t>
  </si>
  <si>
    <t>2/13</t>
  </si>
  <si>
    <t>2/14</t>
  </si>
  <si>
    <t>2/15</t>
  </si>
  <si>
    <t>2/16</t>
  </si>
  <si>
    <t>2/17</t>
  </si>
  <si>
    <t>2/18</t>
  </si>
  <si>
    <t>2/19</t>
  </si>
  <si>
    <t>2/21</t>
  </si>
  <si>
    <t>2/22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</si>
  <si>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</si>
  <si>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</si>
  <si>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</si>
  <si>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</si>
  <si>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</si>
  <si>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</si>
  <si>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</si>
  <si>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</si>
  <si>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</si>
  <si>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2/35</t>
  </si>
  <si>
    <t>2/36</t>
  </si>
  <si>
    <t>2/37</t>
  </si>
  <si>
    <t>ماده 4  - هزينه بالاسري</t>
  </si>
  <si>
    <t>4/1</t>
  </si>
  <si>
    <t>هزينه اجاره ساختمان</t>
  </si>
  <si>
    <t>2/38</t>
  </si>
  <si>
    <t>2/39</t>
  </si>
  <si>
    <t>2/40</t>
  </si>
  <si>
    <t>2/41</t>
  </si>
  <si>
    <t xml:space="preserve">     كميسيون نظارت بر اصناف شهرستان بابل</t>
  </si>
  <si>
    <t xml:space="preserve">   اتاق اصناف شهرستان بابل</t>
  </si>
  <si>
    <t>***************************</t>
  </si>
  <si>
    <t xml:space="preserve">           دبيرخانه هيئت عالي نظارت      </t>
  </si>
  <si>
    <t>حق الزحمه بازرس اتحادیه</t>
  </si>
  <si>
    <t>ذخایر سرمایه ای</t>
  </si>
  <si>
    <t>بازرسین اتحادیه</t>
  </si>
  <si>
    <t>اعضاء هیئت مدیره اتحادیه</t>
  </si>
  <si>
    <t>رییس</t>
  </si>
  <si>
    <t>نایب رییس اول</t>
  </si>
  <si>
    <t>دبیر</t>
  </si>
  <si>
    <t>عضو هیئت مدیره</t>
  </si>
  <si>
    <t>بازرس اول</t>
  </si>
  <si>
    <t>بازرس دوم</t>
  </si>
  <si>
    <t>درصد تغییرات</t>
  </si>
  <si>
    <t>حق الجلسه بازرس اتحادیه</t>
  </si>
  <si>
    <t>2/20</t>
  </si>
  <si>
    <t>2/24</t>
  </si>
  <si>
    <t>3/1</t>
  </si>
  <si>
    <t>اتحادیه صنف</t>
  </si>
  <si>
    <t>شهرستان بابل</t>
  </si>
  <si>
    <t>طراحي :  امور مالی اتاق اصناف شهرستان بابل</t>
  </si>
  <si>
    <t>نام و نام خانوادگی</t>
  </si>
  <si>
    <t xml:space="preserve">امضاء هیئت مدیره اتحادیه : </t>
  </si>
  <si>
    <t>حق عضويت( سالانه)</t>
  </si>
  <si>
    <t>حق عضویت (ورودی)</t>
  </si>
  <si>
    <t>2/42</t>
  </si>
  <si>
    <t>صدور و تمدید</t>
  </si>
  <si>
    <t>نایب رییس دوم</t>
  </si>
  <si>
    <t>درآمد خدمات فنی و آموزشی</t>
  </si>
  <si>
    <t>مبنای برآورد</t>
  </si>
  <si>
    <t>ماده 1 - تامين داراييهاي ثابت</t>
  </si>
  <si>
    <t xml:space="preserve">كمك هاي دريافتي </t>
  </si>
  <si>
    <t xml:space="preserve">حقوق </t>
  </si>
  <si>
    <t xml:space="preserve">حق الجلسه </t>
  </si>
  <si>
    <t>حق بیمه تامين اجتماعي</t>
  </si>
  <si>
    <t>ساير</t>
  </si>
  <si>
    <t xml:space="preserve">حق الزحمه </t>
  </si>
  <si>
    <t>صورت ريز هزينه هاي  پيشنهادي  براي هیئت مدیره و بازرسین اتحادیه بر اساس آيين نامه اجرايي ماده75 ق ن ص</t>
  </si>
  <si>
    <t>ساير پرداختيها به هیئت مدیره</t>
  </si>
  <si>
    <t xml:space="preserve">حقوق ثابت پرسنل رسمي </t>
  </si>
  <si>
    <t xml:space="preserve">حقوق ثابت پرسنل غير رسمي </t>
  </si>
  <si>
    <t xml:space="preserve">عائله مندي </t>
  </si>
  <si>
    <t xml:space="preserve">اضافه كاري </t>
  </si>
  <si>
    <t xml:space="preserve">حق بيمه سهم كارفرما </t>
  </si>
  <si>
    <t xml:space="preserve">كمكهاي غير نقدي </t>
  </si>
  <si>
    <t xml:space="preserve">كمك هزينه  بن كارگري </t>
  </si>
  <si>
    <t xml:space="preserve">عيدي و پاداش </t>
  </si>
  <si>
    <t xml:space="preserve">بازخريد سنوات </t>
  </si>
  <si>
    <t xml:space="preserve">ساير مزايا </t>
  </si>
  <si>
    <t>هزينه تلفن ثابت و تلفن همراه</t>
  </si>
  <si>
    <t>هزينه حمل  اثاثيه</t>
  </si>
  <si>
    <t>حق الزحمه كميسيونهاي اتحاديه</t>
  </si>
  <si>
    <t xml:space="preserve">    مهر و امضاء هيئت مديره اتحاديه:</t>
  </si>
  <si>
    <t xml:space="preserve">                                                        مهر و امضاء رئیس اتاق اصناف(تصویب اقلام)</t>
  </si>
  <si>
    <t>ماده 3  - هزينه هاي مالي</t>
  </si>
  <si>
    <t>2/23</t>
  </si>
  <si>
    <t>2/25</t>
  </si>
  <si>
    <t xml:space="preserve"> دبيرخانه كميسيون نظارت استان </t>
  </si>
  <si>
    <t xml:space="preserve"> برگزاري دوره هاي آموزشي</t>
  </si>
  <si>
    <t xml:space="preserve"> بسيج اصناف</t>
  </si>
  <si>
    <t xml:space="preserve"> مراسم و مناسبتها</t>
  </si>
  <si>
    <t xml:space="preserve">كمك در امور خيريه </t>
  </si>
  <si>
    <t>پرداخت عوارض</t>
  </si>
  <si>
    <t>پرداخت بابت فك پلمب</t>
  </si>
  <si>
    <t>تعميرات ساختمان و تاسيسات</t>
  </si>
  <si>
    <t>تعميرات وسايل نقليه و سوخت</t>
  </si>
  <si>
    <t>تعميرات تجهيزات كامپيوتري</t>
  </si>
  <si>
    <t>استهلاك اموال غير منقول</t>
  </si>
  <si>
    <t xml:space="preserve"> استهلاك اثاثيه اداري</t>
  </si>
  <si>
    <t xml:space="preserve"> استهلاك تجهيزات كامپيوتري</t>
  </si>
  <si>
    <t xml:space="preserve"> استهلاك وسايل نقليه</t>
  </si>
  <si>
    <t xml:space="preserve"> كارمزد خدمات بانكي</t>
  </si>
  <si>
    <t xml:space="preserve"> متفرقه و پيش بيني نشده</t>
  </si>
  <si>
    <t xml:space="preserve"> اياب و ذهاب</t>
  </si>
  <si>
    <t>پست و مراسلات</t>
  </si>
  <si>
    <t xml:space="preserve"> تشريفات و پذيرايي و تنظیف</t>
  </si>
  <si>
    <t xml:space="preserve">انتخابات هيئت مديره </t>
  </si>
  <si>
    <t xml:space="preserve"> آب و برق و سوخت</t>
  </si>
  <si>
    <t xml:space="preserve"> سود تسهيلات بانكي</t>
  </si>
  <si>
    <t xml:space="preserve"> 20% يكساله اتاق اصناف</t>
  </si>
  <si>
    <t>ورود اطلاعات پرسنلی سال 1400</t>
  </si>
  <si>
    <t>جمع مبالغ سالانه 1400</t>
  </si>
  <si>
    <t>سال 1400</t>
  </si>
  <si>
    <t xml:space="preserve">جمع مبالغ سالانه </t>
  </si>
  <si>
    <t>پيش بيني بودجه سال 1401</t>
  </si>
  <si>
    <r>
      <t xml:space="preserve">پيش بيني بودجه سال 1401 اتحاديه صنف </t>
    </r>
    <r>
      <rPr>
        <b/>
        <sz val="32"/>
        <color indexed="10"/>
        <rFont val="B Nazanin"/>
        <charset val="178"/>
      </rPr>
      <t xml:space="preserve"> ……………. </t>
    </r>
    <r>
      <rPr>
        <b/>
        <sz val="32"/>
        <rFont val="B Nazanin"/>
        <charset val="178"/>
      </rPr>
      <t>شهرستان بابل( ارقام به ريال)</t>
    </r>
  </si>
  <si>
    <t>عملکرد قطعی  نه  ماهه سال 1400</t>
  </si>
  <si>
    <t>عملکرد سه ماهه پایانی سال 1399</t>
  </si>
  <si>
    <t>ارقام پیشنهادی سال 1401</t>
  </si>
  <si>
    <t>مصوب بودجه سال 1401</t>
  </si>
  <si>
    <t>درجه 1</t>
  </si>
  <si>
    <t>درجه 2</t>
  </si>
  <si>
    <t>درجه 3</t>
  </si>
  <si>
    <t>نوع اعضا</t>
  </si>
  <si>
    <t>بخش اطلاعات اعضاء</t>
  </si>
  <si>
    <t>تعداد دارای پروانه کسب</t>
  </si>
  <si>
    <t>جمع عضویت قابل دریافت</t>
  </si>
  <si>
    <t>مبلغ حق عضویت سالانه</t>
  </si>
  <si>
    <t>صورت ريز هزينه هاي پرسنلي پيشنهادي بر حسب كاركنان  براي سال 1401</t>
  </si>
  <si>
    <t>ورود اطلاعات پرسنلی سال 1401</t>
  </si>
  <si>
    <t>جمع مبالغ سالانه 1401</t>
  </si>
  <si>
    <t>سال 1401</t>
  </si>
  <si>
    <t xml:space="preserve">تذکر مهم: ارقام محقق شده حق الزحمه و سایر موارد هیات مدیره در قسمت سال 1400 درج گردد. </t>
  </si>
  <si>
    <t xml:space="preserve">تذکر مهم: ارقام محقق شده حقوق پرسنل در قسمت سال 1400 درج گردد. </t>
  </si>
  <si>
    <t>ممتاز</t>
  </si>
  <si>
    <t>روستایی</t>
  </si>
  <si>
    <t>حقوقی</t>
  </si>
  <si>
    <t>پیشنهادی سال1401</t>
  </si>
  <si>
    <t xml:space="preserve"> درآمد پيش بيني شده  سال1401</t>
  </si>
  <si>
    <t>جمع استهلاک1401</t>
  </si>
  <si>
    <t>پيش بيني سال 1401</t>
  </si>
  <si>
    <t>اضافه كاري پرسنل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</si>
</sst>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6">
    <font>
      <sz val="10"/>
      <name val="Arial"/>
      <charset val="178"/>
    </font>
    <font>
      <sz val="8"/>
      <name val="Arial"/>
      <family val="2"/>
    </font>
    <font>
      <sz val="16"/>
      <name val="B Nazanin"/>
      <charset val="178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32"/>
      <name val="Aban"/>
      <charset val="178"/>
    </font>
    <font>
      <sz val="15"/>
      <name val="B Nazanin"/>
      <charset val="178"/>
    </font>
    <font>
      <sz val="13"/>
      <name val="B Nazanin"/>
      <charset val="178"/>
    </font>
    <font>
      <sz val="20"/>
      <name val="Arial"/>
      <family val="2"/>
    </font>
    <font>
      <b/>
      <sz val="16"/>
      <name val="B Nazanin"/>
      <charset val="178"/>
    </font>
    <font>
      <sz val="16"/>
      <color indexed="8"/>
      <name val="B Nazanin"/>
      <charset val="178"/>
    </font>
    <font>
      <sz val="18"/>
      <name val="B Nazanin"/>
      <charset val="178"/>
    </font>
    <font>
      <sz val="15"/>
      <name val="B Titr"/>
      <charset val="178"/>
    </font>
    <font>
      <sz val="14"/>
      <name val="B Titr"/>
      <charset val="178"/>
    </font>
    <font>
      <sz val="36"/>
      <name val="B Titr"/>
      <charset val="178"/>
    </font>
    <font>
      <sz val="45"/>
      <name val="2  Titr"/>
      <charset val="178"/>
    </font>
    <font>
      <sz val="17"/>
      <name val="B Nazanin"/>
      <charset val="178"/>
    </font>
    <font>
      <sz val="20"/>
      <name val="B Titr"/>
      <charset val="178"/>
    </font>
    <font>
      <sz val="28"/>
      <name val="B Titr"/>
      <charset val="178"/>
    </font>
    <font>
      <b/>
      <sz val="10"/>
      <name val="Arial"/>
      <family val="2"/>
    </font>
    <font>
      <sz val="30"/>
      <name val="B Nazanin"/>
      <charset val="178"/>
    </font>
    <font>
      <b/>
      <sz val="20"/>
      <name val="B Nazanin"/>
      <charset val="178"/>
    </font>
    <font>
      <sz val="10"/>
      <name val="Arial"/>
      <family val="2"/>
    </font>
    <font>
      <sz val="10"/>
      <name val="B Nazanin"/>
      <charset val="178"/>
    </font>
    <font>
      <sz val="22"/>
      <name val="2  Titr"/>
      <charset val="178"/>
    </font>
    <font>
      <sz val="25"/>
      <name val="B Nazanin"/>
      <charset val="178"/>
    </font>
    <font>
      <sz val="18"/>
      <name val="2  Titr"/>
      <charset val="178"/>
    </font>
    <font>
      <sz val="20"/>
      <name val="2  Titr"/>
      <charset val="178"/>
    </font>
    <font>
      <sz val="35"/>
      <name val="B Nazanin"/>
      <charset val="178"/>
    </font>
    <font>
      <b/>
      <sz val="20"/>
      <name val="B Titr"/>
      <charset val="178"/>
    </font>
    <font>
      <b/>
      <sz val="22"/>
      <name val="B Nazanin"/>
      <charset val="178"/>
    </font>
    <font>
      <b/>
      <sz val="21"/>
      <name val="B Nazanin"/>
      <charset val="178"/>
    </font>
    <font>
      <sz val="21"/>
      <name val="2  Titr"/>
      <charset val="178"/>
    </font>
    <font>
      <sz val="40"/>
      <name val="Arial"/>
      <family val="2"/>
    </font>
    <font>
      <sz val="20"/>
      <name val="B Nazanin"/>
      <charset val="178"/>
    </font>
    <font>
      <sz val="22"/>
      <name val="B Nazanin"/>
      <charset val="178"/>
    </font>
    <font>
      <b/>
      <sz val="17"/>
      <name val="B Nazanin"/>
      <charset val="178"/>
    </font>
    <font>
      <b/>
      <sz val="15"/>
      <name val="B Nazanin"/>
      <charset val="178"/>
    </font>
    <font>
      <b/>
      <sz val="23"/>
      <name val="2  Titr"/>
      <charset val="178"/>
    </font>
    <font>
      <b/>
      <sz val="26"/>
      <name val="B Nazanin"/>
      <charset val="178"/>
    </font>
    <font>
      <sz val="19"/>
      <name val="B Nazanin"/>
      <charset val="178"/>
    </font>
    <font>
      <b/>
      <sz val="19"/>
      <name val="B Nazanin"/>
      <charset val="178"/>
    </font>
    <font>
      <sz val="13"/>
      <name val="2  Titr"/>
      <charset val="178"/>
    </font>
    <font>
      <sz val="18"/>
      <name val="Arial"/>
      <family val="2"/>
    </font>
    <font>
      <sz val="13"/>
      <name val="Arial"/>
      <family val="2"/>
    </font>
    <font>
      <sz val="15"/>
      <name val="Arial"/>
      <family val="2"/>
    </font>
    <font>
      <sz val="25"/>
      <name val="Arial"/>
      <family val="2"/>
    </font>
    <font>
      <sz val="25"/>
      <name val="B Titr"/>
      <charset val="178"/>
    </font>
    <font>
      <b/>
      <sz val="25"/>
      <name val="2  Titr"/>
      <charset val="178"/>
    </font>
    <font>
      <sz val="17"/>
      <name val="2  Titr"/>
      <charset val="178"/>
    </font>
    <font>
      <b/>
      <sz val="24"/>
      <name val="B Nazanin"/>
      <charset val="178"/>
    </font>
    <font>
      <b/>
      <sz val="23"/>
      <name val="B Nazanin"/>
      <charset val="178"/>
    </font>
    <font>
      <sz val="24"/>
      <name val="B Titr"/>
      <charset val="178"/>
    </font>
    <font>
      <sz val="18"/>
      <name val="B Titr"/>
      <charset val="178"/>
    </font>
    <font>
      <b/>
      <sz val="25"/>
      <name val="B Titr"/>
      <charset val="178"/>
    </font>
    <font>
      <b/>
      <sz val="32"/>
      <name val="B Nazanin"/>
      <charset val="178"/>
    </font>
    <font>
      <sz val="24"/>
      <name val="B Nazanin"/>
      <charset val="178"/>
    </font>
    <font>
      <sz val="30"/>
      <name val="Arial"/>
      <family val="2"/>
    </font>
    <font>
      <sz val="30"/>
      <name val="2  Titr"/>
      <charset val="178"/>
    </font>
    <font>
      <b/>
      <sz val="25"/>
      <name val="B Nazanin"/>
      <charset val="178"/>
    </font>
    <font>
      <sz val="25"/>
      <name val="Aban"/>
      <charset val="178"/>
    </font>
    <font>
      <sz val="25"/>
      <name val="2  Titr"/>
      <charset val="178"/>
    </font>
    <font>
      <b/>
      <sz val="30"/>
      <name val="B Nazanin"/>
      <charset val="178"/>
    </font>
    <font>
      <b/>
      <sz val="28"/>
      <name val="2  Titr"/>
      <charset val="178"/>
    </font>
    <font>
      <sz val="40"/>
      <name val="B Nazanin"/>
      <charset val="178"/>
    </font>
    <font>
      <sz val="24"/>
      <name val="2  Titr"/>
      <charset val="178"/>
    </font>
    <font>
      <b/>
      <sz val="30"/>
      <color indexed="8"/>
      <name val="B Nazanin"/>
      <charset val="178"/>
    </font>
    <font>
      <sz val="35"/>
      <color indexed="8"/>
      <name val="B Nazanin"/>
      <charset val="178"/>
    </font>
    <font>
      <b/>
      <sz val="35"/>
      <name val="B Nazanin"/>
      <charset val="178"/>
    </font>
    <font>
      <b/>
      <sz val="25"/>
      <color rgb="FFFF0000"/>
      <name val="B Nazanin"/>
      <charset val="178"/>
    </font>
    <font>
      <b/>
      <sz val="20"/>
      <color rgb="FFFF0000"/>
      <name val="B Nazanin"/>
      <charset val="178"/>
    </font>
    <font>
      <sz val="19"/>
      <color theme="0"/>
      <name val="Arial"/>
      <family val="2"/>
    </font>
    <font>
      <b/>
      <sz val="22"/>
      <color rgb="FFFF0000"/>
      <name val="B Nazanin"/>
      <charset val="178"/>
    </font>
    <font>
      <b/>
      <sz val="22"/>
      <color theme="1"/>
      <name val="B Nazanin"/>
      <charset val="178"/>
    </font>
    <font>
      <sz val="22"/>
      <color rgb="FFFF0000"/>
      <name val="2  Titr"/>
      <charset val="178"/>
    </font>
    <font>
      <b/>
      <sz val="17"/>
      <name val="B Titr"/>
      <charset val="178"/>
    </font>
    <font>
      <b/>
      <sz val="20"/>
      <name val="2  Titr"/>
      <charset val="178"/>
    </font>
    <font>
      <b/>
      <sz val="40"/>
      <name val="2  Titr"/>
      <charset val="178"/>
    </font>
    <font>
      <sz val="25"/>
      <color rgb="FFFF0000"/>
      <name val="B Nazanin"/>
      <charset val="178"/>
    </font>
    <font>
      <b/>
      <sz val="32"/>
      <color indexed="10"/>
      <name val="B Nazanin"/>
      <charset val="178"/>
    </font>
    <font>
      <sz val="50"/>
      <name val="2  Titr"/>
      <charset val="178"/>
    </font>
    <font>
      <sz val="21"/>
      <name val="B Nazanin"/>
      <charset val="178"/>
    </font>
    <font>
      <sz val="23"/>
      <name val="B Nazanin"/>
      <charset val="178"/>
    </font>
    <font>
      <b/>
      <sz val="30"/>
      <color theme="8" tint="0.79998168889431442"/>
      <name val="B Nazanin"/>
      <charset val="178"/>
    </font>
    <font>
      <sz val="30"/>
      <name val="B Titr"/>
      <charset val="178"/>
    </font>
    <font>
      <sz val="22"/>
      <color theme="8" tint="0.79998168889431442"/>
      <name val="2  Titr"/>
      <charset val="178"/>
    </font>
    <font>
      <sz val="30"/>
      <color rgb="FFFF0000"/>
      <name val="B Nazanin"/>
      <charset val="178"/>
    </font>
    <font>
      <sz val="45"/>
      <name val="B Nazanin"/>
      <charset val="178"/>
    </font>
    <font>
      <sz val="28"/>
      <name val="B Nazanin"/>
      <charset val="178"/>
    </font>
    <font>
      <sz val="27"/>
      <name val="B Nazanin"/>
      <charset val="178"/>
    </font>
    <font>
      <sz val="35"/>
      <color rgb="FFFF0000"/>
      <name val="Arial"/>
      <family val="2"/>
    </font>
    <font>
      <sz val="22"/>
      <color rgb="FFFF0000"/>
      <name val="B Nazanin"/>
      <charset val="178"/>
    </font>
    <font>
      <b/>
      <sz val="30"/>
      <name val="Arial"/>
      <family val="2"/>
    </font>
    <font>
      <sz val="23"/>
      <color indexed="8"/>
      <name val="B Nazanin"/>
      <charset val="178"/>
    </font>
    <font>
      <sz val="22"/>
      <color indexed="8"/>
      <name val="B Nazanin"/>
      <charset val="17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slantDash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slantDashDot">
        <color indexed="64"/>
      </right>
      <top style="double">
        <color indexed="64"/>
      </top>
      <bottom style="double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Protection="1"/>
    <xf numFmtId="0" fontId="0" fillId="0" borderId="2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8" fillId="0" borderId="0" xfId="0" applyFon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/>
    <xf numFmtId="0" fontId="14" fillId="0" borderId="5" xfId="0" applyFont="1" applyFill="1" applyBorder="1" applyAlignment="1">
      <alignment horizontal="center"/>
    </xf>
    <xf numFmtId="0" fontId="0" fillId="0" borderId="3" xfId="0" applyBorder="1"/>
    <xf numFmtId="9" fontId="24" fillId="0" borderId="0" xfId="1" applyFont="1" applyBorder="1" applyAlignment="1">
      <alignment horizontal="center" vertical="center"/>
    </xf>
    <xf numFmtId="9" fontId="24" fillId="0" borderId="0" xfId="1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8" borderId="0" xfId="0" applyFont="1" applyFill="1" applyBorder="1" applyAlignment="1" applyProtection="1">
      <alignment vertical="center" wrapText="1"/>
    </xf>
    <xf numFmtId="0" fontId="26" fillId="8" borderId="3" xfId="0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24" fillId="8" borderId="0" xfId="1" applyFont="1" applyFill="1" applyBorder="1" applyAlignment="1" applyProtection="1">
      <alignment horizontal="center" vertical="center"/>
    </xf>
    <xf numFmtId="9" fontId="31" fillId="9" borderId="1" xfId="0" applyNumberFormat="1" applyFont="1" applyFill="1" applyBorder="1" applyAlignment="1" applyProtection="1">
      <alignment horizontal="center" vertical="center"/>
    </xf>
    <xf numFmtId="49" fontId="37" fillId="0" borderId="1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46" fillId="0" borderId="0" xfId="0" applyFont="1"/>
    <xf numFmtId="0" fontId="47" fillId="0" borderId="0" xfId="0" applyFont="1"/>
    <xf numFmtId="0" fontId="46" fillId="0" borderId="0" xfId="0" applyFont="1" applyAlignment="1">
      <alignment horizontal="center" vertical="center"/>
    </xf>
    <xf numFmtId="9" fontId="24" fillId="0" borderId="0" xfId="1" applyFont="1" applyBorder="1" applyAlignment="1" applyProtection="1">
      <alignment horizontal="center" vertical="center"/>
    </xf>
    <xf numFmtId="3" fontId="37" fillId="2" borderId="1" xfId="0" applyNumberFormat="1" applyFont="1" applyFill="1" applyBorder="1" applyAlignment="1" applyProtection="1">
      <alignment horizontal="center" vertical="center"/>
    </xf>
    <xf numFmtId="3" fontId="37" fillId="3" borderId="1" xfId="0" applyNumberFormat="1" applyFont="1" applyFill="1" applyBorder="1" applyAlignment="1" applyProtection="1">
      <alignment horizontal="center" vertical="center"/>
    </xf>
    <xf numFmtId="0" fontId="50" fillId="9" borderId="1" xfId="0" applyFont="1" applyFill="1" applyBorder="1" applyAlignment="1" applyProtection="1">
      <alignment horizontal="center" vertical="center" wrapText="1"/>
    </xf>
    <xf numFmtId="9" fontId="70" fillId="0" borderId="1" xfId="0" applyNumberFormat="1" applyFont="1" applyBorder="1" applyAlignment="1" applyProtection="1">
      <alignment horizontal="center" vertical="center"/>
    </xf>
    <xf numFmtId="9" fontId="71" fillId="9" borderId="1" xfId="0" applyNumberFormat="1" applyFont="1" applyFill="1" applyBorder="1" applyAlignment="1" applyProtection="1">
      <alignment horizontal="center" vertical="center"/>
    </xf>
    <xf numFmtId="9" fontId="43" fillId="0" borderId="0" xfId="0" applyNumberFormat="1" applyFont="1" applyBorder="1" applyAlignment="1">
      <alignment horizontal="center" vertical="center"/>
    </xf>
    <xf numFmtId="0" fontId="72" fillId="8" borderId="0" xfId="0" applyFont="1" applyFill="1" applyBorder="1" applyAlignment="1">
      <alignment vertical="center" wrapText="1"/>
    </xf>
    <xf numFmtId="9" fontId="41" fillId="0" borderId="0" xfId="0" applyNumberFormat="1" applyFont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right" vertical="center"/>
    </xf>
    <xf numFmtId="3" fontId="8" fillId="4" borderId="1" xfId="0" applyNumberFormat="1" applyFont="1" applyFill="1" applyBorder="1" applyAlignment="1" applyProtection="1">
      <alignment horizontal="center" vertical="center"/>
      <protection locked="0"/>
    </xf>
    <xf numFmtId="0" fontId="44" fillId="12" borderId="1" xfId="0" applyFont="1" applyFill="1" applyBorder="1" applyAlignment="1" applyProtection="1">
      <alignment horizontal="center" vertical="center"/>
    </xf>
    <xf numFmtId="3" fontId="36" fillId="12" borderId="1" xfId="0" applyNumberFormat="1" applyFont="1" applyFill="1" applyBorder="1" applyAlignment="1" applyProtection="1">
      <alignment horizontal="center" vertical="center"/>
    </xf>
    <xf numFmtId="3" fontId="38" fillId="4" borderId="1" xfId="0" applyNumberFormat="1" applyFont="1" applyFill="1" applyBorder="1" applyAlignment="1" applyProtection="1">
      <alignment horizontal="center" vertical="center"/>
      <protection locked="0"/>
    </xf>
    <xf numFmtId="0" fontId="53" fillId="9" borderId="1" xfId="0" applyFont="1" applyFill="1" applyBorder="1" applyAlignment="1" applyProtection="1">
      <alignment horizontal="center" vertical="center"/>
    </xf>
    <xf numFmtId="0" fontId="27" fillId="9" borderId="1" xfId="0" applyFont="1" applyFill="1" applyBorder="1" applyAlignment="1" applyProtection="1">
      <alignment horizontal="center" vertical="center" wrapText="1"/>
    </xf>
    <xf numFmtId="3" fontId="12" fillId="12" borderId="1" xfId="0" applyNumberFormat="1" applyFont="1" applyFill="1" applyBorder="1" applyAlignment="1" applyProtection="1">
      <alignment horizontal="center" vertical="center"/>
    </xf>
    <xf numFmtId="0" fontId="13" fillId="12" borderId="1" xfId="0" applyFont="1" applyFill="1" applyBorder="1" applyAlignment="1" applyProtection="1">
      <alignment horizontal="center" vertical="center"/>
    </xf>
    <xf numFmtId="0" fontId="13" fillId="12" borderId="8" xfId="0" applyFont="1" applyFill="1" applyBorder="1" applyAlignment="1" applyProtection="1">
      <alignment horizontal="center" vertical="center"/>
    </xf>
    <xf numFmtId="0" fontId="54" fillId="5" borderId="1" xfId="0" applyFont="1" applyFill="1" applyBorder="1" applyAlignment="1" applyProtection="1">
      <alignment horizontal="center" vertical="center"/>
    </xf>
    <xf numFmtId="49" fontId="2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3" fontId="21" fillId="0" borderId="1" xfId="0" applyNumberFormat="1" applyFont="1" applyBorder="1" applyAlignment="1" applyProtection="1">
      <alignment horizontal="center" vertical="center"/>
      <protection locked="0"/>
    </xf>
    <xf numFmtId="3" fontId="21" fillId="0" borderId="1" xfId="0" applyNumberFormat="1" applyFont="1" applyBorder="1" applyAlignment="1" applyProtection="1">
      <alignment horizontal="center" vertical="center"/>
    </xf>
    <xf numFmtId="0" fontId="47" fillId="0" borderId="0" xfId="0" applyFont="1" applyBorder="1"/>
    <xf numFmtId="0" fontId="26" fillId="0" borderId="0" xfId="0" applyFont="1" applyBorder="1" applyAlignment="1">
      <alignment vertical="center"/>
    </xf>
    <xf numFmtId="0" fontId="47" fillId="0" borderId="1" xfId="0" applyFont="1" applyBorder="1"/>
    <xf numFmtId="0" fontId="12" fillId="0" borderId="0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3" fontId="26" fillId="0" borderId="1" xfId="0" applyNumberFormat="1" applyFont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</xf>
    <xf numFmtId="3" fontId="60" fillId="3" borderId="1" xfId="0" applyNumberFormat="1" applyFont="1" applyFill="1" applyBorder="1" applyAlignment="1" applyProtection="1">
      <alignment horizontal="center" vertical="center"/>
    </xf>
    <xf numFmtId="3" fontId="26" fillId="0" borderId="1" xfId="0" applyNumberFormat="1" applyFont="1" applyBorder="1" applyAlignment="1" applyProtection="1">
      <alignment horizontal="center" vertical="center"/>
      <protection locked="0"/>
    </xf>
    <xf numFmtId="0" fontId="18" fillId="9" borderId="9" xfId="0" applyFont="1" applyFill="1" applyBorder="1" applyAlignment="1" applyProtection="1">
      <alignment horizontal="center" vertical="center" wrapText="1"/>
    </xf>
    <xf numFmtId="0" fontId="54" fillId="9" borderId="9" xfId="0" applyFont="1" applyFill="1" applyBorder="1" applyAlignment="1" applyProtection="1">
      <alignment horizontal="center" vertical="center" wrapText="1"/>
    </xf>
    <xf numFmtId="0" fontId="54" fillId="9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/>
    </xf>
    <xf numFmtId="9" fontId="73" fillId="3" borderId="1" xfId="0" applyNumberFormat="1" applyFont="1" applyFill="1" applyBorder="1" applyAlignment="1" applyProtection="1">
      <alignment horizontal="center" vertical="center"/>
    </xf>
    <xf numFmtId="3" fontId="22" fillId="2" borderId="1" xfId="0" applyNumberFormat="1" applyFont="1" applyFill="1" applyBorder="1" applyAlignment="1" applyProtection="1">
      <alignment horizontal="center" vertical="center"/>
    </xf>
    <xf numFmtId="3" fontId="42" fillId="2" borderId="1" xfId="0" applyNumberFormat="1" applyFont="1" applyFill="1" applyBorder="1" applyAlignment="1" applyProtection="1">
      <alignment horizontal="center" vertical="center"/>
    </xf>
    <xf numFmtId="3" fontId="22" fillId="3" borderId="1" xfId="0" applyNumberFormat="1" applyFont="1" applyFill="1" applyBorder="1" applyAlignment="1" applyProtection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49" fontId="32" fillId="0" borderId="1" xfId="0" applyNumberFormat="1" applyFont="1" applyBorder="1" applyAlignment="1" applyProtection="1">
      <alignment horizontal="center" vertical="center"/>
    </xf>
    <xf numFmtId="0" fontId="50" fillId="9" borderId="9" xfId="0" applyFont="1" applyFill="1" applyBorder="1" applyAlignment="1" applyProtection="1">
      <alignment horizontal="center" vertical="center" wrapText="1"/>
    </xf>
    <xf numFmtId="0" fontId="53" fillId="9" borderId="9" xfId="0" applyFont="1" applyFill="1" applyBorder="1" applyAlignment="1" applyProtection="1">
      <alignment horizontal="center" vertical="center"/>
    </xf>
    <xf numFmtId="9" fontId="70" fillId="0" borderId="1" xfId="0" applyNumberFormat="1" applyFont="1" applyFill="1" applyBorder="1" applyAlignment="1" applyProtection="1">
      <alignment horizontal="center" vertical="center"/>
    </xf>
    <xf numFmtId="0" fontId="65" fillId="0" borderId="0" xfId="0" applyFont="1" applyBorder="1" applyAlignment="1">
      <alignment vertical="center" textRotation="180"/>
    </xf>
    <xf numFmtId="0" fontId="65" fillId="0" borderId="15" xfId="0" applyFont="1" applyBorder="1" applyAlignment="1">
      <alignment vertical="center" textRotation="180"/>
    </xf>
    <xf numFmtId="3" fontId="32" fillId="0" borderId="0" xfId="0" applyNumberFormat="1" applyFont="1" applyFill="1" applyBorder="1" applyAlignment="1" applyProtection="1">
      <alignment horizontal="center" vertical="center"/>
    </xf>
    <xf numFmtId="3" fontId="10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/>
    <xf numFmtId="3" fontId="22" fillId="0" borderId="0" xfId="0" applyNumberFormat="1" applyFont="1" applyFill="1" applyBorder="1" applyAlignment="1" applyProtection="1">
      <alignment horizontal="center" vertical="center"/>
    </xf>
    <xf numFmtId="9" fontId="58" fillId="0" borderId="0" xfId="0" applyNumberFormat="1" applyFont="1" applyFill="1" applyBorder="1" applyAlignment="1">
      <alignment horizontal="center" vertical="center"/>
    </xf>
    <xf numFmtId="3" fontId="63" fillId="4" borderId="1" xfId="0" applyNumberFormat="1" applyFont="1" applyFill="1" applyBorder="1" applyAlignment="1" applyProtection="1">
      <alignment horizontal="center"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8" borderId="1" xfId="0" applyNumberFormat="1" applyFont="1" applyFill="1" applyBorder="1" applyAlignment="1" applyProtection="1">
      <alignment horizontal="center" vertical="center"/>
    </xf>
    <xf numFmtId="3" fontId="63" fillId="11" borderId="1" xfId="0" applyNumberFormat="1" applyFont="1" applyFill="1" applyBorder="1" applyAlignment="1" applyProtection="1">
      <alignment horizontal="center" vertical="center"/>
    </xf>
    <xf numFmtId="3" fontId="63" fillId="8" borderId="1" xfId="0" applyNumberFormat="1" applyFont="1" applyFill="1" applyBorder="1" applyAlignment="1" applyProtection="1">
      <alignment horizontal="center" vertical="center"/>
      <protection locked="0"/>
    </xf>
    <xf numFmtId="3" fontId="63" fillId="0" borderId="1" xfId="0" applyNumberFormat="1" applyFont="1" applyBorder="1" applyAlignment="1" applyProtection="1">
      <alignment horizontal="center" vertical="center"/>
    </xf>
    <xf numFmtId="0" fontId="63" fillId="0" borderId="0" xfId="0" applyFont="1" applyBorder="1" applyAlignment="1" applyProtection="1">
      <alignment vertical="center"/>
    </xf>
    <xf numFmtId="0" fontId="76" fillId="9" borderId="1" xfId="0" applyFont="1" applyFill="1" applyBorder="1" applyAlignment="1" applyProtection="1">
      <alignment horizontal="center" vertical="center"/>
    </xf>
    <xf numFmtId="0" fontId="55" fillId="9" borderId="1" xfId="0" applyFont="1" applyFill="1" applyBorder="1" applyAlignment="1" applyProtection="1">
      <alignment horizontal="center" vertical="center"/>
    </xf>
    <xf numFmtId="0" fontId="49" fillId="9" borderId="9" xfId="0" applyFont="1" applyFill="1" applyBorder="1" applyAlignment="1" applyProtection="1">
      <alignment horizontal="center" vertical="center" wrapText="1"/>
    </xf>
    <xf numFmtId="0" fontId="49" fillId="9" borderId="1" xfId="0" applyFont="1" applyFill="1" applyBorder="1" applyAlignment="1" applyProtection="1">
      <alignment horizontal="center" vertical="center" wrapText="1"/>
    </xf>
    <xf numFmtId="0" fontId="77" fillId="9" borderId="1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vertical="center"/>
      <protection locked="0"/>
    </xf>
    <xf numFmtId="49" fontId="63" fillId="0" borderId="1" xfId="0" applyNumberFormat="1" applyFont="1" applyBorder="1" applyAlignment="1" applyProtection="1">
      <alignment horizontal="center" vertical="center"/>
    </xf>
    <xf numFmtId="0" fontId="78" fillId="9" borderId="9" xfId="0" applyFont="1" applyFill="1" applyBorder="1" applyAlignment="1" applyProtection="1">
      <alignment horizontal="center" vertical="center" wrapText="1"/>
    </xf>
    <xf numFmtId="9" fontId="79" fillId="0" borderId="1" xfId="0" applyNumberFormat="1" applyFont="1" applyBorder="1" applyAlignment="1" applyProtection="1">
      <alignment horizontal="center" vertical="center"/>
    </xf>
    <xf numFmtId="3" fontId="26" fillId="0" borderId="1" xfId="0" applyNumberFormat="1" applyFont="1" applyFill="1" applyBorder="1" applyAlignment="1" applyProtection="1">
      <alignment horizontal="center" vertical="center"/>
    </xf>
    <xf numFmtId="3" fontId="26" fillId="0" borderId="1" xfId="0" applyNumberFormat="1" applyFont="1" applyFill="1" applyBorder="1" applyAlignment="1" applyProtection="1">
      <alignment horizontal="center" vertical="center"/>
      <protection locked="0"/>
    </xf>
    <xf numFmtId="9" fontId="79" fillId="10" borderId="1" xfId="0" applyNumberFormat="1" applyFont="1" applyFill="1" applyBorder="1" applyAlignment="1" applyProtection="1">
      <alignment horizontal="center" vertical="center"/>
    </xf>
    <xf numFmtId="3" fontId="31" fillId="3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1" fontId="26" fillId="0" borderId="1" xfId="0" applyNumberFormat="1" applyFont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right" vertical="center"/>
    </xf>
    <xf numFmtId="0" fontId="36" fillId="0" borderId="1" xfId="0" applyFont="1" applyBorder="1" applyAlignment="1" applyProtection="1">
      <alignment horizontal="right" vertical="center"/>
    </xf>
    <xf numFmtId="0" fontId="82" fillId="0" borderId="1" xfId="0" applyFont="1" applyBorder="1" applyAlignment="1" applyProtection="1">
      <alignment horizontal="right" vertical="center"/>
    </xf>
    <xf numFmtId="3" fontId="21" fillId="14" borderId="1" xfId="0" applyNumberFormat="1" applyFont="1" applyFill="1" applyBorder="1" applyAlignment="1" applyProtection="1">
      <alignment horizontal="center" vertical="center"/>
    </xf>
    <xf numFmtId="9" fontId="70" fillId="14" borderId="1" xfId="0" applyNumberFormat="1" applyFont="1" applyFill="1" applyBorder="1" applyAlignment="1" applyProtection="1">
      <alignment horizontal="center" vertical="center"/>
    </xf>
    <xf numFmtId="3" fontId="31" fillId="14" borderId="1" xfId="0" applyNumberFormat="1" applyFont="1" applyFill="1" applyBorder="1" applyAlignment="1" applyProtection="1">
      <alignment horizontal="center" vertical="center"/>
    </xf>
    <xf numFmtId="9" fontId="73" fillId="14" borderId="1" xfId="0" applyNumberFormat="1" applyFont="1" applyFill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right" vertical="center"/>
    </xf>
    <xf numFmtId="0" fontId="57" fillId="0" borderId="6" xfId="0" applyFont="1" applyBorder="1" applyAlignment="1" applyProtection="1">
      <alignment horizontal="right" vertical="center"/>
    </xf>
    <xf numFmtId="0" fontId="83" fillId="0" borderId="1" xfId="0" applyFont="1" applyFill="1" applyBorder="1" applyAlignment="1" applyProtection="1">
      <alignment horizontal="right" vertical="center"/>
    </xf>
    <xf numFmtId="0" fontId="83" fillId="0" borderId="1" xfId="0" applyFont="1" applyBorder="1" applyAlignment="1" applyProtection="1">
      <alignment horizontal="right" vertical="center"/>
    </xf>
    <xf numFmtId="0" fontId="41" fillId="0" borderId="1" xfId="0" applyFont="1" applyBorder="1" applyAlignment="1" applyProtection="1">
      <alignment horizontal="right" vertical="center"/>
    </xf>
    <xf numFmtId="0" fontId="27" fillId="9" borderId="9" xfId="0" applyFont="1" applyFill="1" applyBorder="1" applyAlignment="1" applyProtection="1">
      <alignment horizontal="center" vertical="center" wrapText="1"/>
    </xf>
    <xf numFmtId="3" fontId="35" fillId="0" borderId="1" xfId="0" applyNumberFormat="1" applyFont="1" applyFill="1" applyBorder="1" applyAlignment="1" applyProtection="1">
      <alignment horizontal="center" vertical="center"/>
      <protection locked="0"/>
    </xf>
    <xf numFmtId="3" fontId="38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15" borderId="8" xfId="0" applyNumberFormat="1" applyFont="1" applyFill="1" applyBorder="1" applyAlignment="1" applyProtection="1">
      <alignment horizontal="center" vertical="center"/>
    </xf>
    <xf numFmtId="3" fontId="26" fillId="10" borderId="1" xfId="0" applyNumberFormat="1" applyFont="1" applyFill="1" applyBorder="1" applyAlignment="1" applyProtection="1">
      <alignment horizontal="center" vertical="center"/>
    </xf>
    <xf numFmtId="3" fontId="21" fillId="10" borderId="1" xfId="0" applyNumberFormat="1" applyFont="1" applyFill="1" applyBorder="1" applyAlignment="1" applyProtection="1">
      <alignment horizontal="center" vertical="center"/>
    </xf>
    <xf numFmtId="9" fontId="84" fillId="9" borderId="1" xfId="0" applyNumberFormat="1" applyFont="1" applyFill="1" applyBorder="1" applyAlignment="1" applyProtection="1">
      <alignment horizontal="center" vertical="center"/>
    </xf>
    <xf numFmtId="0" fontId="82" fillId="0" borderId="6" xfId="0" applyFont="1" applyBorder="1" applyAlignment="1" applyProtection="1">
      <alignment horizontal="right" vertical="center"/>
    </xf>
    <xf numFmtId="0" fontId="83" fillId="0" borderId="6" xfId="0" applyFont="1" applyBorder="1" applyAlignment="1" applyProtection="1">
      <alignment horizontal="right" vertical="center"/>
    </xf>
    <xf numFmtId="3" fontId="26" fillId="14" borderId="1" xfId="0" applyNumberFormat="1" applyFont="1" applyFill="1" applyBorder="1" applyAlignment="1" applyProtection="1">
      <alignment horizontal="center" vertical="center"/>
    </xf>
    <xf numFmtId="9" fontId="79" fillId="14" borderId="1" xfId="0" applyNumberFormat="1" applyFont="1" applyFill="1" applyBorder="1" applyAlignment="1" applyProtection="1">
      <alignment horizontal="center" vertical="center"/>
    </xf>
    <xf numFmtId="3" fontId="89" fillId="4" borderId="1" xfId="0" applyNumberFormat="1" applyFont="1" applyFill="1" applyBorder="1" applyAlignment="1" applyProtection="1">
      <alignment horizontal="center" vertical="center"/>
    </xf>
    <xf numFmtId="3" fontId="90" fillId="4" borderId="1" xfId="0" applyNumberFormat="1" applyFont="1" applyFill="1" applyBorder="1" applyAlignment="1" applyProtection="1">
      <alignment horizontal="center" vertical="center"/>
    </xf>
    <xf numFmtId="3" fontId="36" fillId="0" borderId="1" xfId="0" applyNumberFormat="1" applyFont="1" applyBorder="1" applyAlignment="1" applyProtection="1">
      <alignment horizontal="center" vertical="center"/>
      <protection locked="0"/>
    </xf>
    <xf numFmtId="3" fontId="36" fillId="0" borderId="1" xfId="0" applyNumberFormat="1" applyFont="1" applyBorder="1" applyAlignment="1" applyProtection="1">
      <alignment horizontal="center" vertical="center"/>
    </xf>
    <xf numFmtId="9" fontId="92" fillId="0" borderId="1" xfId="0" applyNumberFormat="1" applyFont="1" applyBorder="1" applyAlignment="1" applyProtection="1">
      <alignment horizontal="center" vertical="center"/>
    </xf>
    <xf numFmtId="3" fontId="22" fillId="0" borderId="1" xfId="0" applyNumberFormat="1" applyFont="1" applyFill="1" applyBorder="1" applyAlignment="1" applyProtection="1">
      <alignment horizontal="center" vertical="center"/>
    </xf>
    <xf numFmtId="9" fontId="71" fillId="0" borderId="1" xfId="0" applyNumberFormat="1" applyFont="1" applyFill="1" applyBorder="1" applyAlignment="1" applyProtection="1">
      <alignment horizontal="center" vertical="center"/>
    </xf>
    <xf numFmtId="3" fontId="63" fillId="14" borderId="1" xfId="0" applyNumberFormat="1" applyFont="1" applyFill="1" applyBorder="1" applyAlignment="1" applyProtection="1">
      <alignment horizontal="center" vertical="center"/>
    </xf>
    <xf numFmtId="3" fontId="67" fillId="14" borderId="1" xfId="0" applyNumberFormat="1" applyFont="1" applyFill="1" applyBorder="1" applyAlignment="1" applyProtection="1">
      <alignment horizontal="center" vertical="center"/>
    </xf>
    <xf numFmtId="3" fontId="26" fillId="17" borderId="1" xfId="0" applyNumberFormat="1" applyFont="1" applyFill="1" applyBorder="1" applyAlignment="1" applyProtection="1">
      <alignment horizontal="center" vertical="center"/>
    </xf>
    <xf numFmtId="1" fontId="90" fillId="10" borderId="1" xfId="0" applyNumberFormat="1" applyFont="1" applyFill="1" applyBorder="1" applyAlignment="1" applyProtection="1">
      <alignment horizontal="center" vertical="center"/>
    </xf>
    <xf numFmtId="0" fontId="9" fillId="12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18" fillId="0" borderId="16" xfId="0" applyFont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14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8" fillId="10" borderId="8" xfId="0" applyFont="1" applyFill="1" applyBorder="1" applyAlignment="1" applyProtection="1">
      <alignment horizontal="center"/>
    </xf>
    <xf numFmtId="0" fontId="48" fillId="10" borderId="6" xfId="0" applyFont="1" applyFill="1" applyBorder="1" applyAlignment="1" applyProtection="1">
      <alignment horizontal="center"/>
    </xf>
    <xf numFmtId="0" fontId="48" fillId="10" borderId="7" xfId="0" applyFont="1" applyFill="1" applyBorder="1" applyAlignment="1" applyProtection="1">
      <alignment horizont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center" vertical="center"/>
    </xf>
    <xf numFmtId="0" fontId="56" fillId="0" borderId="22" xfId="0" applyFont="1" applyFill="1" applyBorder="1" applyAlignment="1" applyProtection="1">
      <alignment horizontal="center" vertical="center"/>
      <protection locked="0"/>
    </xf>
    <xf numFmtId="0" fontId="56" fillId="0" borderId="23" xfId="0" applyFont="1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/>
      <protection locked="0"/>
    </xf>
    <xf numFmtId="0" fontId="61" fillId="6" borderId="22" xfId="0" applyFont="1" applyFill="1" applyBorder="1" applyAlignment="1" applyProtection="1">
      <alignment horizontal="center" vertical="center"/>
    </xf>
    <xf numFmtId="0" fontId="61" fillId="6" borderId="24" xfId="0" applyFont="1" applyFill="1" applyBorder="1" applyAlignment="1" applyProtection="1">
      <alignment horizontal="center" vertical="center"/>
    </xf>
    <xf numFmtId="0" fontId="61" fillId="6" borderId="25" xfId="0" applyFont="1" applyFill="1" applyBorder="1" applyAlignment="1" applyProtection="1">
      <alignment horizontal="center" vertical="center"/>
    </xf>
    <xf numFmtId="0" fontId="61" fillId="6" borderId="26" xfId="0" applyFont="1" applyFill="1" applyBorder="1" applyAlignment="1" applyProtection="1">
      <alignment horizontal="center" vertical="center"/>
    </xf>
    <xf numFmtId="0" fontId="81" fillId="10" borderId="8" xfId="0" applyFont="1" applyFill="1" applyBorder="1" applyAlignment="1" applyProtection="1">
      <alignment horizontal="center" vertical="center"/>
    </xf>
    <xf numFmtId="0" fontId="81" fillId="10" borderId="6" xfId="0" applyFont="1" applyFill="1" applyBorder="1" applyAlignment="1" applyProtection="1">
      <alignment horizontal="center" vertical="center"/>
    </xf>
    <xf numFmtId="0" fontId="81" fillId="10" borderId="7" xfId="0" applyFont="1" applyFill="1" applyBorder="1" applyAlignment="1" applyProtection="1">
      <alignment horizontal="center" vertical="center"/>
    </xf>
    <xf numFmtId="0" fontId="63" fillId="0" borderId="0" xfId="0" applyFont="1" applyBorder="1" applyAlignment="1" applyProtection="1">
      <alignment horizontal="center" vertical="center"/>
    </xf>
    <xf numFmtId="0" fontId="60" fillId="14" borderId="8" xfId="0" applyFont="1" applyFill="1" applyBorder="1" applyAlignment="1" applyProtection="1">
      <alignment horizontal="right" vertical="center"/>
    </xf>
    <xf numFmtId="0" fontId="60" fillId="14" borderId="7" xfId="0" applyFont="1" applyFill="1" applyBorder="1" applyAlignment="1" applyProtection="1">
      <alignment horizontal="right" vertical="center"/>
    </xf>
    <xf numFmtId="0" fontId="59" fillId="0" borderId="28" xfId="0" applyFont="1" applyFill="1" applyBorder="1" applyAlignment="1" applyProtection="1">
      <alignment horizontal="center" vertical="center"/>
    </xf>
    <xf numFmtId="0" fontId="59" fillId="0" borderId="29" xfId="0" applyFont="1" applyFill="1" applyBorder="1" applyAlignment="1" applyProtection="1">
      <alignment horizontal="center" vertical="center"/>
    </xf>
    <xf numFmtId="0" fontId="59" fillId="0" borderId="30" xfId="0" applyFont="1" applyFill="1" applyBorder="1" applyAlignment="1" applyProtection="1">
      <alignment horizontal="center" vertical="center"/>
    </xf>
    <xf numFmtId="0" fontId="49" fillId="0" borderId="25" xfId="0" applyFont="1" applyFill="1" applyBorder="1" applyAlignment="1" applyProtection="1">
      <alignment horizontal="center" vertical="center"/>
      <protection locked="0"/>
    </xf>
    <xf numFmtId="0" fontId="49" fillId="0" borderId="2" xfId="0" applyFont="1" applyFill="1" applyBorder="1" applyAlignment="1" applyProtection="1">
      <alignment horizontal="center" vertical="center"/>
      <protection locked="0"/>
    </xf>
    <xf numFmtId="0" fontId="49" fillId="0" borderId="26" xfId="0" applyFont="1" applyFill="1" applyBorder="1" applyAlignment="1" applyProtection="1">
      <alignment horizontal="center" vertical="center"/>
      <protection locked="0"/>
    </xf>
    <xf numFmtId="0" fontId="93" fillId="10" borderId="8" xfId="0" applyFont="1" applyFill="1" applyBorder="1" applyAlignment="1" applyProtection="1">
      <alignment horizontal="center" vertical="center"/>
    </xf>
    <xf numFmtId="0" fontId="93" fillId="10" borderId="6" xfId="0" applyFont="1" applyFill="1" applyBorder="1" applyAlignment="1" applyProtection="1">
      <alignment horizontal="center" vertical="center"/>
    </xf>
    <xf numFmtId="0" fontId="93" fillId="10" borderId="7" xfId="0" applyFont="1" applyFill="1" applyBorder="1" applyAlignment="1" applyProtection="1">
      <alignment horizontal="center" vertical="center"/>
    </xf>
    <xf numFmtId="0" fontId="60" fillId="0" borderId="8" xfId="0" applyFont="1" applyFill="1" applyBorder="1" applyAlignment="1" applyProtection="1">
      <alignment horizontal="center" vertical="center"/>
    </xf>
    <xf numFmtId="0" fontId="60" fillId="0" borderId="7" xfId="0" applyFont="1" applyFill="1" applyBorder="1" applyAlignment="1" applyProtection="1">
      <alignment horizontal="center" vertical="center"/>
    </xf>
    <xf numFmtId="0" fontId="30" fillId="14" borderId="8" xfId="0" applyFont="1" applyFill="1" applyBorder="1" applyAlignment="1" applyProtection="1">
      <alignment horizontal="right" vertical="center"/>
    </xf>
    <xf numFmtId="0" fontId="30" fillId="14" borderId="6" xfId="0" applyFont="1" applyFill="1" applyBorder="1" applyAlignment="1" applyProtection="1">
      <alignment horizontal="right" vertical="center"/>
    </xf>
    <xf numFmtId="0" fontId="30" fillId="3" borderId="8" xfId="0" applyFont="1" applyFill="1" applyBorder="1" applyAlignment="1" applyProtection="1">
      <alignment horizontal="center" vertical="center"/>
    </xf>
    <xf numFmtId="0" fontId="30" fillId="3" borderId="6" xfId="0" applyFont="1" applyFill="1" applyBorder="1" applyAlignment="1" applyProtection="1">
      <alignment horizontal="center" vertical="center"/>
    </xf>
    <xf numFmtId="0" fontId="30" fillId="14" borderId="7" xfId="0" applyFont="1" applyFill="1" applyBorder="1" applyAlignment="1" applyProtection="1">
      <alignment horizontal="right" vertical="center"/>
    </xf>
    <xf numFmtId="0" fontId="39" fillId="0" borderId="25" xfId="0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horizontal="center" vertical="center"/>
    </xf>
    <xf numFmtId="0" fontId="35" fillId="8" borderId="0" xfId="0" applyFont="1" applyFill="1" applyBorder="1" applyAlignment="1" applyProtection="1">
      <alignment horizontal="center" vertical="center" wrapText="1"/>
    </xf>
    <xf numFmtId="0" fontId="39" fillId="0" borderId="37" xfId="0" applyFont="1" applyFill="1" applyBorder="1" applyAlignment="1" applyProtection="1">
      <alignment horizontal="center" vertical="center"/>
    </xf>
    <xf numFmtId="0" fontId="62" fillId="0" borderId="31" xfId="0" applyFont="1" applyFill="1" applyBorder="1" applyAlignment="1" applyProtection="1">
      <alignment horizontal="center" vertical="center"/>
    </xf>
    <xf numFmtId="0" fontId="62" fillId="0" borderId="32" xfId="0" applyFont="1" applyFill="1" applyBorder="1" applyAlignment="1" applyProtection="1">
      <alignment horizontal="center" vertical="center"/>
    </xf>
    <xf numFmtId="0" fontId="62" fillId="0" borderId="33" xfId="0" applyFont="1" applyFill="1" applyBorder="1" applyAlignment="1" applyProtection="1">
      <alignment horizontal="center" vertical="center"/>
    </xf>
    <xf numFmtId="0" fontId="39" fillId="0" borderId="26" xfId="0" applyFont="1" applyFill="1" applyBorder="1" applyAlignment="1" applyProtection="1">
      <alignment horizontal="center" vertical="center"/>
    </xf>
    <xf numFmtId="0" fontId="64" fillId="0" borderId="22" xfId="0" applyFont="1" applyFill="1" applyBorder="1" applyAlignment="1" applyProtection="1">
      <alignment horizontal="center" vertical="center"/>
    </xf>
    <xf numFmtId="0" fontId="64" fillId="0" borderId="23" xfId="0" applyFont="1" applyFill="1" applyBorder="1" applyAlignment="1" applyProtection="1">
      <alignment horizontal="center" vertical="center"/>
    </xf>
    <xf numFmtId="0" fontId="64" fillId="0" borderId="24" xfId="0" applyFont="1" applyFill="1" applyBorder="1" applyAlignment="1" applyProtection="1">
      <alignment horizontal="center" vertical="center"/>
    </xf>
    <xf numFmtId="0" fontId="55" fillId="14" borderId="8" xfId="0" applyFont="1" applyFill="1" applyBorder="1" applyAlignment="1" applyProtection="1">
      <alignment horizontal="right" vertical="center"/>
    </xf>
    <xf numFmtId="0" fontId="55" fillId="14" borderId="7" xfId="0" applyFont="1" applyFill="1" applyBorder="1" applyAlignment="1" applyProtection="1">
      <alignment horizontal="right" vertical="center"/>
    </xf>
    <xf numFmtId="0" fontId="45" fillId="0" borderId="0" xfId="0" applyFont="1" applyFill="1" applyBorder="1" applyAlignment="1" applyProtection="1">
      <alignment horizontal="center" vertical="center"/>
    </xf>
    <xf numFmtId="0" fontId="4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6" fillId="6" borderId="23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15" fillId="10" borderId="8" xfId="0" applyFont="1" applyFill="1" applyBorder="1" applyAlignment="1" applyProtection="1">
      <alignment horizontal="center" vertical="center"/>
    </xf>
    <xf numFmtId="0" fontId="15" fillId="10" borderId="6" xfId="0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center" vertical="center"/>
    </xf>
    <xf numFmtId="0" fontId="59" fillId="0" borderId="31" xfId="0" applyFont="1" applyFill="1" applyBorder="1" applyAlignment="1" applyProtection="1">
      <alignment horizontal="center" vertical="center"/>
    </xf>
    <xf numFmtId="0" fontId="59" fillId="0" borderId="32" xfId="0" applyFont="1" applyFill="1" applyBorder="1" applyAlignment="1" applyProtection="1">
      <alignment horizontal="center" vertical="center"/>
    </xf>
    <xf numFmtId="0" fontId="59" fillId="0" borderId="33" xfId="0" applyFont="1" applyFill="1" applyBorder="1" applyAlignment="1" applyProtection="1">
      <alignment horizontal="center" vertical="center"/>
    </xf>
    <xf numFmtId="0" fontId="30" fillId="0" borderId="22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3" fontId="31" fillId="3" borderId="8" xfId="0" applyNumberFormat="1" applyFont="1" applyFill="1" applyBorder="1" applyAlignment="1" applyProtection="1">
      <alignment horizontal="center" vertical="center"/>
    </xf>
    <xf numFmtId="3" fontId="31" fillId="3" borderId="7" xfId="0" applyNumberFormat="1" applyFont="1" applyFill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right" vertical="center"/>
    </xf>
    <xf numFmtId="0" fontId="22" fillId="0" borderId="7" xfId="0" applyFont="1" applyBorder="1" applyAlignment="1" applyProtection="1">
      <alignment horizontal="right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right"/>
    </xf>
    <xf numFmtId="0" fontId="74" fillId="10" borderId="8" xfId="0" applyFont="1" applyFill="1" applyBorder="1" applyAlignment="1" applyProtection="1">
      <alignment horizontal="center" vertical="center"/>
    </xf>
    <xf numFmtId="0" fontId="74" fillId="10" borderId="7" xfId="0" applyFont="1" applyFill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right" vertical="center"/>
    </xf>
    <xf numFmtId="3" fontId="11" fillId="7" borderId="27" xfId="0" applyNumberFormat="1" applyFont="1" applyFill="1" applyBorder="1" applyAlignment="1" applyProtection="1">
      <alignment horizontal="center" vertical="center"/>
    </xf>
    <xf numFmtId="3" fontId="11" fillId="7" borderId="5" xfId="0" applyNumberFormat="1" applyFont="1" applyFill="1" applyBorder="1" applyAlignment="1" applyProtection="1">
      <alignment horizontal="center" vertical="center"/>
    </xf>
    <xf numFmtId="3" fontId="11" fillId="7" borderId="9" xfId="0" applyNumberFormat="1" applyFont="1" applyFill="1" applyBorder="1" applyAlignment="1" applyProtection="1">
      <alignment horizontal="center" vertical="center"/>
    </xf>
    <xf numFmtId="0" fontId="60" fillId="10" borderId="8" xfId="0" applyFont="1" applyFill="1" applyBorder="1" applyAlignment="1" applyProtection="1">
      <alignment horizontal="center" vertical="center"/>
    </xf>
    <xf numFmtId="0" fontId="60" fillId="10" borderId="7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5" fillId="9" borderId="8" xfId="0" applyFont="1" applyFill="1" applyBorder="1" applyAlignment="1" applyProtection="1">
      <alignment horizontal="center" vertical="center"/>
    </xf>
    <xf numFmtId="0" fontId="75" fillId="9" borderId="7" xfId="0" applyFont="1" applyFill="1" applyBorder="1" applyAlignment="1" applyProtection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8" fillId="16" borderId="34" xfId="0" applyFont="1" applyFill="1" applyBorder="1" applyAlignment="1">
      <alignment horizontal="center" vertical="center" textRotation="180"/>
    </xf>
    <xf numFmtId="0" fontId="88" fillId="16" borderId="35" xfId="0" applyFont="1" applyFill="1" applyBorder="1" applyAlignment="1">
      <alignment horizontal="center" vertical="center" textRotation="180"/>
    </xf>
    <xf numFmtId="0" fontId="88" fillId="16" borderId="36" xfId="0" applyFont="1" applyFill="1" applyBorder="1" applyAlignment="1">
      <alignment horizontal="center" vertical="center" textRotation="180"/>
    </xf>
    <xf numFmtId="0" fontId="40" fillId="0" borderId="8" xfId="0" applyFont="1" applyFill="1" applyBorder="1" applyAlignment="1" applyProtection="1">
      <alignment horizontal="center" vertical="center"/>
    </xf>
    <xf numFmtId="0" fontId="40" fillId="0" borderId="6" xfId="0" applyFont="1" applyFill="1" applyBorder="1" applyAlignment="1" applyProtection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</xf>
    <xf numFmtId="0" fontId="85" fillId="5" borderId="8" xfId="0" applyFont="1" applyFill="1" applyBorder="1" applyAlignment="1" applyProtection="1">
      <alignment horizontal="center" vertical="center"/>
    </xf>
    <xf numFmtId="0" fontId="85" fillId="5" borderId="6" xfId="0" applyFont="1" applyFill="1" applyBorder="1" applyAlignment="1" applyProtection="1">
      <alignment horizontal="center" vertical="center"/>
    </xf>
    <xf numFmtId="0" fontId="85" fillId="5" borderId="7" xfId="0" applyFont="1" applyFill="1" applyBorder="1" applyAlignment="1" applyProtection="1">
      <alignment horizontal="center" vertical="center"/>
    </xf>
    <xf numFmtId="0" fontId="51" fillId="0" borderId="8" xfId="0" applyFont="1" applyFill="1" applyBorder="1" applyAlignment="1" applyProtection="1">
      <alignment horizontal="center" vertical="center"/>
    </xf>
    <xf numFmtId="0" fontId="51" fillId="0" borderId="7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66" fillId="4" borderId="8" xfId="0" applyFont="1" applyFill="1" applyBorder="1" applyAlignment="1" applyProtection="1">
      <alignment horizontal="center" vertical="center"/>
    </xf>
    <xf numFmtId="0" fontId="66" fillId="4" borderId="7" xfId="0" applyFont="1" applyFill="1" applyBorder="1" applyAlignment="1" applyProtection="1">
      <alignment horizontal="center" vertical="center"/>
    </xf>
    <xf numFmtId="3" fontId="68" fillId="0" borderId="27" xfId="0" applyNumberFormat="1" applyFont="1" applyFill="1" applyBorder="1" applyAlignment="1" applyProtection="1">
      <alignment horizontal="center" vertical="center"/>
    </xf>
    <xf numFmtId="3" fontId="68" fillId="0" borderId="5" xfId="0" applyNumberFormat="1" applyFont="1" applyFill="1" applyBorder="1" applyAlignment="1" applyProtection="1">
      <alignment horizontal="center" vertical="center"/>
    </xf>
    <xf numFmtId="3" fontId="68" fillId="0" borderId="9" xfId="0" applyNumberFormat="1" applyFont="1" applyFill="1" applyBorder="1" applyAlignment="1" applyProtection="1">
      <alignment horizontal="center" vertical="center"/>
    </xf>
    <xf numFmtId="0" fontId="60" fillId="0" borderId="6" xfId="0" applyFont="1" applyBorder="1" applyAlignment="1" applyProtection="1">
      <alignment horizontal="center" vertical="center"/>
    </xf>
    <xf numFmtId="0" fontId="60" fillId="0" borderId="7" xfId="0" applyFont="1" applyBorder="1" applyAlignment="1" applyProtection="1">
      <alignment horizontal="center" vertical="center"/>
    </xf>
    <xf numFmtId="0" fontId="62" fillId="14" borderId="8" xfId="0" applyFont="1" applyFill="1" applyBorder="1" applyAlignment="1" applyProtection="1">
      <alignment horizontal="center" vertical="center"/>
    </xf>
    <xf numFmtId="0" fontId="62" fillId="14" borderId="7" xfId="0" applyFont="1" applyFill="1" applyBorder="1" applyAlignment="1" applyProtection="1">
      <alignment horizontal="center" vertical="center"/>
    </xf>
    <xf numFmtId="0" fontId="60" fillId="0" borderId="8" xfId="0" applyFont="1" applyBorder="1" applyAlignment="1" applyProtection="1">
      <alignment horizontal="center" vertical="center"/>
    </xf>
    <xf numFmtId="0" fontId="52" fillId="0" borderId="8" xfId="0" applyFont="1" applyBorder="1" applyAlignment="1" applyProtection="1">
      <alignment horizontal="center" vertical="center"/>
    </xf>
    <xf numFmtId="0" fontId="52" fillId="0" borderId="7" xfId="0" applyFont="1" applyBorder="1" applyAlignment="1" applyProtection="1">
      <alignment horizontal="center" vertical="center"/>
    </xf>
    <xf numFmtId="0" fontId="52" fillId="0" borderId="6" xfId="0" applyFont="1" applyBorder="1" applyAlignment="1" applyProtection="1">
      <alignment horizontal="center" vertical="center"/>
    </xf>
    <xf numFmtId="0" fontId="37" fillId="16" borderId="34" xfId="0" applyFont="1" applyFill="1" applyBorder="1" applyAlignment="1">
      <alignment horizontal="center" vertical="center" textRotation="180"/>
    </xf>
    <xf numFmtId="0" fontId="37" fillId="16" borderId="36" xfId="0" applyFont="1" applyFill="1" applyBorder="1" applyAlignment="1">
      <alignment horizontal="center" vertical="center" textRotation="180"/>
    </xf>
    <xf numFmtId="3" fontId="69" fillId="4" borderId="27" xfId="0" applyNumberFormat="1" applyFont="1" applyFill="1" applyBorder="1" applyAlignment="1" applyProtection="1">
      <alignment horizontal="center" vertical="center"/>
    </xf>
    <xf numFmtId="3" fontId="69" fillId="4" borderId="9" xfId="0" applyNumberFormat="1" applyFont="1" applyFill="1" applyBorder="1" applyAlignment="1" applyProtection="1">
      <alignment horizontal="center" vertical="center"/>
    </xf>
    <xf numFmtId="0" fontId="16" fillId="13" borderId="8" xfId="0" applyFont="1" applyFill="1" applyBorder="1" applyAlignment="1" applyProtection="1">
      <alignment horizontal="center" vertical="center"/>
    </xf>
    <xf numFmtId="0" fontId="16" fillId="13" borderId="6" xfId="0" applyFont="1" applyFill="1" applyBorder="1" applyAlignment="1" applyProtection="1">
      <alignment horizontal="center" vertical="center"/>
    </xf>
    <xf numFmtId="0" fontId="16" fillId="13" borderId="7" xfId="0" applyFont="1" applyFill="1" applyBorder="1" applyAlignment="1" applyProtection="1">
      <alignment horizontal="center" vertical="center"/>
    </xf>
    <xf numFmtId="0" fontId="56" fillId="0" borderId="8" xfId="0" applyFont="1" applyFill="1" applyBorder="1" applyAlignment="1" applyProtection="1">
      <alignment horizontal="center" vertical="center"/>
    </xf>
    <xf numFmtId="0" fontId="56" fillId="0" borderId="6" xfId="0" applyFont="1" applyFill="1" applyBorder="1" applyAlignment="1" applyProtection="1">
      <alignment horizontal="center" vertical="center"/>
    </xf>
    <xf numFmtId="0" fontId="56" fillId="0" borderId="7" xfId="0" applyFont="1" applyFill="1" applyBorder="1" applyAlignment="1" applyProtection="1">
      <alignment horizontal="center" vertical="center"/>
    </xf>
    <xf numFmtId="0" fontId="53" fillId="8" borderId="8" xfId="0" applyFont="1" applyFill="1" applyBorder="1" applyAlignment="1" applyProtection="1">
      <alignment horizontal="center" vertical="center"/>
    </xf>
    <xf numFmtId="0" fontId="53" fillId="8" borderId="6" xfId="0" applyFont="1" applyFill="1" applyBorder="1" applyAlignment="1" applyProtection="1">
      <alignment horizontal="center" vertical="center"/>
    </xf>
    <xf numFmtId="0" fontId="53" fillId="8" borderId="7" xfId="0" applyFont="1" applyFill="1" applyBorder="1" applyAlignment="1" applyProtection="1">
      <alignment horizontal="center" vertical="center"/>
    </xf>
    <xf numFmtId="0" fontId="63" fillId="10" borderId="8" xfId="0" applyFont="1" applyFill="1" applyBorder="1" applyAlignment="1" applyProtection="1">
      <alignment horizontal="center" vertical="center"/>
    </xf>
    <xf numFmtId="0" fontId="63" fillId="10" borderId="7" xfId="0" applyFont="1" applyFill="1" applyBorder="1" applyAlignment="1" applyProtection="1">
      <alignment horizontal="center" vertical="center"/>
    </xf>
    <xf numFmtId="0" fontId="60" fillId="0" borderId="6" xfId="0" applyFont="1" applyBorder="1" applyAlignment="1" applyProtection="1">
      <alignment horizontal="right" vertical="center"/>
    </xf>
    <xf numFmtId="0" fontId="60" fillId="0" borderId="7" xfId="0" applyFont="1" applyBorder="1" applyAlignment="1" applyProtection="1">
      <alignment horizontal="right" vertical="center"/>
    </xf>
    <xf numFmtId="0" fontId="28" fillId="11" borderId="8" xfId="0" applyFont="1" applyFill="1" applyBorder="1" applyAlignment="1" applyProtection="1">
      <alignment horizontal="center" vertical="center"/>
    </xf>
    <xf numFmtId="0" fontId="28" fillId="11" borderId="7" xfId="0" applyFont="1" applyFill="1" applyBorder="1" applyAlignment="1" applyProtection="1">
      <alignment horizontal="center" vertical="center"/>
    </xf>
    <xf numFmtId="0" fontId="33" fillId="4" borderId="8" xfId="0" applyFont="1" applyFill="1" applyBorder="1" applyAlignment="1" applyProtection="1">
      <alignment horizontal="center" vertical="center"/>
    </xf>
    <xf numFmtId="0" fontId="33" fillId="4" borderId="7" xfId="0" applyFont="1" applyFill="1" applyBorder="1" applyAlignment="1" applyProtection="1">
      <alignment horizontal="center" vertical="center"/>
    </xf>
    <xf numFmtId="0" fontId="65" fillId="16" borderId="34" xfId="0" applyFont="1" applyFill="1" applyBorder="1" applyAlignment="1" applyProtection="1">
      <alignment horizontal="center" vertical="center" textRotation="180"/>
    </xf>
    <xf numFmtId="0" fontId="65" fillId="16" borderId="35" xfId="0" applyFont="1" applyFill="1" applyBorder="1" applyAlignment="1" applyProtection="1">
      <alignment horizontal="center" vertical="center" textRotation="180"/>
    </xf>
    <xf numFmtId="0" fontId="65" fillId="16" borderId="36" xfId="0" applyFont="1" applyFill="1" applyBorder="1" applyAlignment="1" applyProtection="1">
      <alignment horizontal="center" vertical="center" textRotation="180"/>
    </xf>
    <xf numFmtId="0" fontId="65" fillId="0" borderId="0" xfId="0" applyFont="1" applyBorder="1" applyAlignment="1">
      <alignment horizontal="center" vertical="center" textRotation="180"/>
    </xf>
    <xf numFmtId="0" fontId="25" fillId="9" borderId="8" xfId="0" applyFont="1" applyFill="1" applyBorder="1" applyAlignment="1" applyProtection="1">
      <alignment horizontal="center" vertical="center"/>
    </xf>
    <xf numFmtId="0" fontId="25" fillId="9" borderId="7" xfId="0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right"/>
    </xf>
    <xf numFmtId="0" fontId="22" fillId="0" borderId="0" xfId="0" applyFont="1" applyBorder="1" applyAlignment="1" applyProtection="1">
      <alignment horizontal="right" vertical="center"/>
    </xf>
    <xf numFmtId="0" fontId="86" fillId="9" borderId="8" xfId="0" applyFont="1" applyFill="1" applyBorder="1" applyAlignment="1" applyProtection="1">
      <alignment horizontal="center" vertical="center"/>
    </xf>
    <xf numFmtId="0" fontId="86" fillId="9" borderId="7" xfId="0" applyFont="1" applyFill="1" applyBorder="1" applyAlignment="1" applyProtection="1">
      <alignment horizontal="center" vertical="center"/>
    </xf>
    <xf numFmtId="0" fontId="91" fillId="0" borderId="0" xfId="0" applyFont="1" applyAlignment="1">
      <alignment horizontal="center" vertical="center"/>
    </xf>
    <xf numFmtId="3" fontId="26" fillId="8" borderId="1" xfId="0" applyNumberFormat="1" applyFont="1" applyFill="1" applyBorder="1" applyAlignment="1" applyProtection="1">
      <alignment horizontal="center" vertical="center"/>
      <protection locked="0"/>
    </xf>
    <xf numFmtId="3" fontId="94" fillId="8" borderId="1" xfId="0" applyNumberFormat="1" applyFont="1" applyFill="1" applyBorder="1" applyAlignment="1" applyProtection="1">
      <alignment horizontal="center" vertical="center"/>
    </xf>
    <xf numFmtId="3" fontId="83" fillId="8" borderId="1" xfId="0" applyNumberFormat="1" applyFont="1" applyFill="1" applyBorder="1" applyAlignment="1" applyProtection="1">
      <alignment horizontal="center" vertical="center"/>
    </xf>
    <xf numFmtId="3" fontId="36" fillId="0" borderId="1" xfId="0" applyNumberFormat="1" applyFont="1" applyFill="1" applyBorder="1" applyAlignment="1" applyProtection="1">
      <alignment horizontal="center" vertical="center"/>
    </xf>
    <xf numFmtId="3" fontId="95" fillId="0" borderId="1" xfId="0" applyNumberFormat="1" applyFont="1" applyFill="1" applyBorder="1" applyAlignment="1" applyProtection="1">
      <alignment horizontal="center" vertical="center"/>
    </xf>
    <xf numFmtId="3" fontId="17" fillId="4" borderId="1" xfId="0" applyNumberFormat="1" applyFont="1" applyFill="1" applyBorder="1" applyAlignment="1" applyProtection="1">
      <alignment horizontal="center" vertical="center"/>
    </xf>
    <xf numFmtId="3" fontId="12" fillId="4" borderId="1" xfId="0" applyNumberFormat="1" applyFont="1" applyFill="1" applyBorder="1" applyAlignment="1" applyProtection="1">
      <alignment horizontal="center" vertical="center"/>
    </xf>
    <xf numFmtId="3" fontId="41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104775</xdr:rowOff>
    </xdr:from>
    <xdr:to>
      <xdr:col>7</xdr:col>
      <xdr:colOff>390525</xdr:colOff>
      <xdr:row>22</xdr:row>
      <xdr:rowOff>28575</xdr:rowOff>
    </xdr:to>
    <xdr:pic>
      <xdr:nvPicPr>
        <xdr:cNvPr id="1052" name="Picture 2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85725" y="266700"/>
          <a:ext cx="3390900" cy="332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400050</xdr:colOff>
      <xdr:row>0</xdr:row>
      <xdr:rowOff>1590675</xdr:rowOff>
    </xdr:to>
    <xdr:pic>
      <xdr:nvPicPr>
        <xdr:cNvPr id="2103" name="Picture 353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697400" y="66675"/>
          <a:ext cx="15621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1495425</xdr:colOff>
      <xdr:row>0</xdr:row>
      <xdr:rowOff>76200</xdr:rowOff>
    </xdr:from>
    <xdr:to>
      <xdr:col>7</xdr:col>
      <xdr:colOff>3067050</xdr:colOff>
      <xdr:row>0</xdr:row>
      <xdr:rowOff>1619250</xdr:rowOff>
    </xdr:to>
    <xdr:pic>
      <xdr:nvPicPr>
        <xdr:cNvPr id="2104" name="Picture 354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6029050" y="76200"/>
          <a:ext cx="15716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485775</xdr:colOff>
      <xdr:row>0</xdr:row>
      <xdr:rowOff>1057275</xdr:rowOff>
    </xdr:to>
    <xdr:pic>
      <xdr:nvPicPr>
        <xdr:cNvPr id="3127" name="Picture 2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9344975" y="47625"/>
          <a:ext cx="10477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479425</xdr:colOff>
      <xdr:row>0</xdr:row>
      <xdr:rowOff>53975</xdr:rowOff>
    </xdr:from>
    <xdr:to>
      <xdr:col>7</xdr:col>
      <xdr:colOff>1508125</xdr:colOff>
      <xdr:row>0</xdr:row>
      <xdr:rowOff>1054100</xdr:rowOff>
    </xdr:to>
    <xdr:pic>
      <xdr:nvPicPr>
        <xdr:cNvPr id="3128" name="Picture 3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83060625" y="53975"/>
          <a:ext cx="10287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190500</xdr:rowOff>
    </xdr:from>
    <xdr:to>
      <xdr:col>2</xdr:col>
      <xdr:colOff>819150</xdr:colOff>
      <xdr:row>0</xdr:row>
      <xdr:rowOff>1285875</xdr:rowOff>
    </xdr:to>
    <xdr:pic>
      <xdr:nvPicPr>
        <xdr:cNvPr id="4286" name="Picture 4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696775" y="190500"/>
          <a:ext cx="11239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371475</xdr:colOff>
      <xdr:row>0</xdr:row>
      <xdr:rowOff>190500</xdr:rowOff>
    </xdr:from>
    <xdr:to>
      <xdr:col>8</xdr:col>
      <xdr:colOff>1495425</xdr:colOff>
      <xdr:row>0</xdr:row>
      <xdr:rowOff>1285875</xdr:rowOff>
    </xdr:to>
    <xdr:pic>
      <xdr:nvPicPr>
        <xdr:cNvPr id="4287" name="Picture 6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514300" y="190500"/>
          <a:ext cx="112395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636256</xdr:colOff>
      <xdr:row>6</xdr:row>
      <xdr:rowOff>20410</xdr:rowOff>
    </xdr:from>
    <xdr:to>
      <xdr:col>3</xdr:col>
      <xdr:colOff>1120888</xdr:colOff>
      <xdr:row>6</xdr:row>
      <xdr:rowOff>377598</xdr:rowOff>
    </xdr:to>
    <xdr:sp macro="" textlink="">
      <xdr:nvSpPr>
        <xdr:cNvPr id="4" name="Down Arrow 3"/>
        <xdr:cNvSpPr/>
      </xdr:nvSpPr>
      <xdr:spPr>
        <a:xfrm>
          <a:off x="9954706768" y="4187598"/>
          <a:ext cx="484632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  <xdr:twoCellAnchor>
    <xdr:from>
      <xdr:col>4</xdr:col>
      <xdr:colOff>619127</xdr:colOff>
      <xdr:row>6</xdr:row>
      <xdr:rowOff>20411</xdr:rowOff>
    </xdr:from>
    <xdr:to>
      <xdr:col>4</xdr:col>
      <xdr:colOff>1103759</xdr:colOff>
      <xdr:row>6</xdr:row>
      <xdr:rowOff>377599</xdr:rowOff>
    </xdr:to>
    <xdr:sp macro="" textlink="">
      <xdr:nvSpPr>
        <xdr:cNvPr id="5" name="Down Arrow 4"/>
        <xdr:cNvSpPr/>
      </xdr:nvSpPr>
      <xdr:spPr>
        <a:xfrm>
          <a:off x="10036341241" y="4184197"/>
          <a:ext cx="484632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  <xdr:twoCellAnchor>
    <xdr:from>
      <xdr:col>5</xdr:col>
      <xdr:colOff>617421</xdr:colOff>
      <xdr:row>6</xdr:row>
      <xdr:rowOff>20411</xdr:rowOff>
    </xdr:from>
    <xdr:to>
      <xdr:col>5</xdr:col>
      <xdr:colOff>1102053</xdr:colOff>
      <xdr:row>6</xdr:row>
      <xdr:rowOff>377599</xdr:rowOff>
    </xdr:to>
    <xdr:sp macro="" textlink="">
      <xdr:nvSpPr>
        <xdr:cNvPr id="6" name="Down Arrow 5"/>
        <xdr:cNvSpPr/>
      </xdr:nvSpPr>
      <xdr:spPr>
        <a:xfrm>
          <a:off x="10034628447" y="4184197"/>
          <a:ext cx="484632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  <xdr:twoCellAnchor>
    <xdr:from>
      <xdr:col>6</xdr:col>
      <xdr:colOff>629329</xdr:colOff>
      <xdr:row>6</xdr:row>
      <xdr:rowOff>20411</xdr:rowOff>
    </xdr:from>
    <xdr:to>
      <xdr:col>6</xdr:col>
      <xdr:colOff>1113961</xdr:colOff>
      <xdr:row>6</xdr:row>
      <xdr:rowOff>377599</xdr:rowOff>
    </xdr:to>
    <xdr:sp macro="" textlink="">
      <xdr:nvSpPr>
        <xdr:cNvPr id="7" name="Down Arrow 6"/>
        <xdr:cNvSpPr/>
      </xdr:nvSpPr>
      <xdr:spPr>
        <a:xfrm>
          <a:off x="9949570195" y="4187599"/>
          <a:ext cx="484632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  <xdr:twoCellAnchor>
    <xdr:from>
      <xdr:col>7</xdr:col>
      <xdr:colOff>648040</xdr:colOff>
      <xdr:row>6</xdr:row>
      <xdr:rowOff>20412</xdr:rowOff>
    </xdr:from>
    <xdr:to>
      <xdr:col>7</xdr:col>
      <xdr:colOff>1132672</xdr:colOff>
      <xdr:row>6</xdr:row>
      <xdr:rowOff>377600</xdr:rowOff>
    </xdr:to>
    <xdr:sp macro="" textlink="">
      <xdr:nvSpPr>
        <xdr:cNvPr id="8" name="Down Arrow 7"/>
        <xdr:cNvSpPr/>
      </xdr:nvSpPr>
      <xdr:spPr>
        <a:xfrm>
          <a:off x="9947836984" y="4187600"/>
          <a:ext cx="484632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1" anchor="ctr"/>
        <a:lstStyle/>
        <a:p>
          <a:pPr algn="r" rtl="1"/>
          <a:endParaRPr lang="fa-I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109538</xdr:rowOff>
    </xdr:from>
    <xdr:to>
      <xdr:col>2</xdr:col>
      <xdr:colOff>839847</xdr:colOff>
      <xdr:row>0</xdr:row>
      <xdr:rowOff>1238250</xdr:rowOff>
    </xdr:to>
    <xdr:pic>
      <xdr:nvPicPr>
        <xdr:cNvPr id="5175" name="Picture 4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58739466" y="109538"/>
          <a:ext cx="1154172" cy="1128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976313</xdr:colOff>
      <xdr:row>0</xdr:row>
      <xdr:rowOff>166688</xdr:rowOff>
    </xdr:from>
    <xdr:to>
      <xdr:col>10</xdr:col>
      <xdr:colOff>2009774</xdr:colOff>
      <xdr:row>0</xdr:row>
      <xdr:rowOff>1171442</xdr:rowOff>
    </xdr:to>
    <xdr:pic>
      <xdr:nvPicPr>
        <xdr:cNvPr id="5176" name="Picture 6" descr="0444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8710039" y="166688"/>
          <a:ext cx="1033461" cy="1004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rightToLeft="1" topLeftCell="A19" zoomScale="90" zoomScaleNormal="90" workbookViewId="0">
      <selection activeCell="D37" sqref="D37:F37"/>
    </sheetView>
  </sheetViews>
  <sheetFormatPr defaultRowHeight="12.75"/>
  <cols>
    <col min="1" max="1" width="19.42578125" style="16" customWidth="1"/>
    <col min="2" max="2" width="9.140625" style="15"/>
    <col min="3" max="3" width="8.28515625" style="15" customWidth="1"/>
    <col min="4" max="5" width="9.140625" style="15"/>
    <col min="6" max="6" width="10.140625" style="15" customWidth="1"/>
    <col min="7" max="8" width="9.140625" style="15"/>
    <col min="9" max="9" width="25.42578125" style="17" customWidth="1"/>
    <col min="10" max="16384" width="9.140625" style="14"/>
  </cols>
  <sheetData>
    <row r="1" spans="1:10">
      <c r="A1" s="82"/>
      <c r="B1" s="83"/>
      <c r="C1" s="83"/>
      <c r="D1" s="83"/>
      <c r="E1" s="83"/>
      <c r="F1" s="83"/>
      <c r="G1" s="83"/>
      <c r="H1" s="83"/>
      <c r="I1" s="84"/>
      <c r="J1" s="15"/>
    </row>
    <row r="2" spans="1:10">
      <c r="A2" s="85"/>
      <c r="B2" s="19"/>
      <c r="C2" s="19"/>
      <c r="D2" s="19"/>
      <c r="E2" s="19"/>
      <c r="F2" s="19"/>
      <c r="G2" s="19"/>
      <c r="H2" s="19"/>
      <c r="I2" s="86"/>
      <c r="J2" s="15"/>
    </row>
    <row r="3" spans="1:10">
      <c r="A3" s="85"/>
      <c r="B3" s="19"/>
      <c r="C3" s="19"/>
      <c r="D3" s="19"/>
      <c r="E3" s="19"/>
      <c r="F3" s="19"/>
      <c r="G3" s="19"/>
      <c r="H3" s="19"/>
      <c r="I3" s="86"/>
      <c r="J3" s="15"/>
    </row>
    <row r="4" spans="1:10">
      <c r="A4" s="85"/>
      <c r="B4" s="19"/>
      <c r="C4" s="19"/>
      <c r="D4" s="19"/>
      <c r="E4" s="19"/>
      <c r="F4" s="19"/>
      <c r="G4" s="19"/>
      <c r="H4" s="19"/>
      <c r="I4" s="86"/>
      <c r="J4" s="15"/>
    </row>
    <row r="5" spans="1:10">
      <c r="A5" s="85"/>
      <c r="B5" s="19"/>
      <c r="C5" s="19"/>
      <c r="D5" s="19"/>
      <c r="E5" s="19"/>
      <c r="F5" s="19"/>
      <c r="G5" s="19"/>
      <c r="H5" s="19"/>
      <c r="I5" s="86"/>
      <c r="J5" s="15"/>
    </row>
    <row r="6" spans="1:10">
      <c r="A6" s="85"/>
      <c r="B6" s="19"/>
      <c r="C6" s="19"/>
      <c r="D6" s="19"/>
      <c r="E6" s="19"/>
      <c r="F6" s="19"/>
      <c r="G6" s="19"/>
      <c r="H6" s="19"/>
      <c r="I6" s="86"/>
      <c r="J6" s="15"/>
    </row>
    <row r="7" spans="1:10">
      <c r="A7" s="85"/>
      <c r="B7" s="19"/>
      <c r="C7" s="19"/>
      <c r="D7" s="19"/>
      <c r="E7" s="19"/>
      <c r="F7" s="19"/>
      <c r="G7" s="19"/>
      <c r="H7" s="19"/>
      <c r="I7" s="86"/>
      <c r="J7" s="15"/>
    </row>
    <row r="8" spans="1:10">
      <c r="A8" s="85"/>
      <c r="B8" s="19"/>
      <c r="C8" s="19"/>
      <c r="D8" s="19"/>
      <c r="E8" s="19"/>
      <c r="F8" s="19"/>
      <c r="G8" s="19"/>
      <c r="H8" s="19"/>
      <c r="I8" s="86"/>
      <c r="J8" s="15"/>
    </row>
    <row r="9" spans="1:10">
      <c r="A9" s="85"/>
      <c r="B9" s="19"/>
      <c r="C9" s="19"/>
      <c r="D9" s="19"/>
      <c r="E9" s="19"/>
      <c r="F9" s="19"/>
      <c r="G9" s="19"/>
      <c r="H9" s="19"/>
      <c r="I9" s="86"/>
      <c r="J9" s="15"/>
    </row>
    <row r="10" spans="1:10">
      <c r="A10" s="85"/>
      <c r="B10" s="19"/>
      <c r="C10" s="19"/>
      <c r="D10" s="19"/>
      <c r="E10" s="19"/>
      <c r="F10" s="19"/>
      <c r="G10" s="19"/>
      <c r="H10" s="19"/>
      <c r="I10" s="86"/>
      <c r="J10" s="15"/>
    </row>
    <row r="11" spans="1:10">
      <c r="A11" s="85"/>
      <c r="B11" s="19"/>
      <c r="C11" s="19"/>
      <c r="D11" s="19"/>
      <c r="E11" s="19"/>
      <c r="F11" s="19"/>
      <c r="G11" s="19"/>
      <c r="H11" s="19"/>
      <c r="I11" s="86"/>
      <c r="J11" s="15"/>
    </row>
    <row r="12" spans="1:10">
      <c r="A12" s="85"/>
      <c r="B12" s="19"/>
      <c r="C12" s="19"/>
      <c r="D12" s="19"/>
      <c r="E12" s="19"/>
      <c r="F12" s="19"/>
      <c r="G12" s="19"/>
      <c r="H12" s="19"/>
      <c r="I12" s="86"/>
      <c r="J12" s="15"/>
    </row>
    <row r="13" spans="1:10">
      <c r="A13" s="85"/>
      <c r="B13" s="19"/>
      <c r="C13" s="19"/>
      <c r="D13" s="19"/>
      <c r="E13" s="19"/>
      <c r="F13" s="19"/>
      <c r="G13" s="19"/>
      <c r="H13" s="19"/>
      <c r="I13" s="86"/>
      <c r="J13" s="15"/>
    </row>
    <row r="14" spans="1:10">
      <c r="A14" s="85"/>
      <c r="B14" s="19"/>
      <c r="C14" s="19"/>
      <c r="D14" s="19"/>
      <c r="E14" s="19"/>
      <c r="F14" s="19"/>
      <c r="G14" s="19"/>
      <c r="H14" s="19"/>
      <c r="I14" s="86"/>
      <c r="J14" s="15"/>
    </row>
    <row r="15" spans="1:10">
      <c r="A15" s="85"/>
      <c r="B15" s="19"/>
      <c r="C15" s="19"/>
      <c r="D15" s="19"/>
      <c r="E15" s="19"/>
      <c r="F15" s="19"/>
      <c r="G15" s="19"/>
      <c r="H15" s="19"/>
      <c r="I15" s="86"/>
      <c r="J15" s="15"/>
    </row>
    <row r="16" spans="1:10">
      <c r="A16" s="85"/>
      <c r="B16" s="19"/>
      <c r="C16" s="19"/>
      <c r="D16" s="19"/>
      <c r="E16" s="19"/>
      <c r="F16" s="19"/>
      <c r="G16" s="19"/>
      <c r="H16" s="19"/>
      <c r="I16" s="86"/>
      <c r="J16" s="15"/>
    </row>
    <row r="17" spans="1:10">
      <c r="A17" s="85"/>
      <c r="B17" s="19"/>
      <c r="C17" s="19"/>
      <c r="D17" s="19"/>
      <c r="E17" s="19"/>
      <c r="F17" s="19"/>
      <c r="G17" s="19"/>
      <c r="H17" s="19"/>
      <c r="I17" s="86"/>
      <c r="J17" s="15"/>
    </row>
    <row r="18" spans="1:10">
      <c r="A18" s="85"/>
      <c r="B18" s="19"/>
      <c r="C18" s="19"/>
      <c r="D18" s="19"/>
      <c r="E18" s="19"/>
      <c r="F18" s="19"/>
      <c r="G18" s="19"/>
      <c r="H18" s="19"/>
      <c r="I18" s="86"/>
      <c r="J18" s="15"/>
    </row>
    <row r="19" spans="1:10">
      <c r="A19" s="85"/>
      <c r="B19" s="19"/>
      <c r="C19" s="19"/>
      <c r="D19" s="19"/>
      <c r="E19" s="19"/>
      <c r="F19" s="19"/>
      <c r="G19" s="19"/>
      <c r="H19" s="19"/>
      <c r="I19" s="86"/>
      <c r="J19" s="15"/>
    </row>
    <row r="20" spans="1:10">
      <c r="A20" s="85"/>
      <c r="B20" s="19"/>
      <c r="C20" s="19"/>
      <c r="D20" s="19"/>
      <c r="E20" s="19"/>
      <c r="F20" s="19"/>
      <c r="G20" s="19"/>
      <c r="H20" s="19"/>
      <c r="I20" s="86"/>
      <c r="J20" s="15"/>
    </row>
    <row r="21" spans="1:10">
      <c r="A21" s="85"/>
      <c r="B21" s="19"/>
      <c r="C21" s="19"/>
      <c r="D21" s="19"/>
      <c r="E21" s="19"/>
      <c r="F21" s="19"/>
      <c r="G21" s="19"/>
      <c r="H21" s="19"/>
      <c r="I21" s="86"/>
      <c r="J21" s="15"/>
    </row>
    <row r="22" spans="1:10">
      <c r="A22" s="85"/>
      <c r="B22" s="19"/>
      <c r="C22" s="19"/>
      <c r="D22" s="19"/>
      <c r="E22" s="19"/>
      <c r="F22" s="19"/>
      <c r="G22" s="19"/>
      <c r="H22" s="19"/>
      <c r="I22" s="86"/>
      <c r="J22" s="15"/>
    </row>
    <row r="23" spans="1:10">
      <c r="A23" s="85"/>
      <c r="B23" s="19"/>
      <c r="C23" s="19"/>
      <c r="D23" s="19"/>
      <c r="E23" s="19"/>
      <c r="F23" s="19"/>
      <c r="G23" s="19"/>
      <c r="H23" s="19"/>
      <c r="I23" s="86"/>
      <c r="J23" s="15"/>
    </row>
    <row r="24" spans="1:10">
      <c r="A24" s="85"/>
      <c r="B24" s="19"/>
      <c r="C24" s="19"/>
      <c r="D24" s="19"/>
      <c r="E24" s="19"/>
      <c r="F24" s="19"/>
      <c r="G24" s="19"/>
      <c r="H24" s="19"/>
      <c r="I24" s="86"/>
      <c r="J24" s="15"/>
    </row>
    <row r="25" spans="1:10">
      <c r="A25" s="85"/>
      <c r="B25" s="19"/>
      <c r="C25" s="19"/>
      <c r="D25" s="19"/>
      <c r="E25" s="19"/>
      <c r="F25" s="19"/>
      <c r="G25" s="19"/>
      <c r="H25" s="19"/>
      <c r="I25" s="86"/>
      <c r="J25" s="15"/>
    </row>
    <row r="26" spans="1:10" ht="13.5" thickBot="1">
      <c r="A26" s="85"/>
      <c r="B26" s="19"/>
      <c r="C26" s="19"/>
      <c r="D26" s="19"/>
      <c r="E26" s="19"/>
      <c r="F26" s="19"/>
      <c r="G26" s="19"/>
      <c r="H26" s="19"/>
      <c r="I26" s="86"/>
      <c r="J26" s="15"/>
    </row>
    <row r="27" spans="1:10" ht="27" thickTop="1" thickBot="1">
      <c r="A27" s="158" t="s">
        <v>111</v>
      </c>
      <c r="B27" s="159"/>
      <c r="C27" s="159"/>
      <c r="D27" s="159"/>
      <c r="E27" s="159"/>
      <c r="F27" s="159"/>
      <c r="G27" s="159"/>
      <c r="H27" s="159"/>
      <c r="I27" s="160"/>
      <c r="J27" s="18"/>
    </row>
    <row r="28" spans="1:10" ht="13.5" thickTop="1">
      <c r="A28" s="85"/>
      <c r="B28" s="19"/>
      <c r="C28" s="19"/>
      <c r="D28" s="19"/>
      <c r="E28" s="19"/>
      <c r="F28" s="19"/>
      <c r="G28" s="19"/>
      <c r="H28" s="19"/>
      <c r="I28" s="86"/>
      <c r="J28" s="15"/>
    </row>
    <row r="29" spans="1:10" ht="25.5">
      <c r="A29" s="162" t="s">
        <v>108</v>
      </c>
      <c r="B29" s="163"/>
      <c r="C29" s="163"/>
      <c r="D29" s="163"/>
      <c r="E29" s="163"/>
      <c r="F29" s="163"/>
      <c r="G29" s="163"/>
      <c r="H29" s="163"/>
      <c r="I29" s="164"/>
      <c r="J29" s="15"/>
    </row>
    <row r="30" spans="1:10">
      <c r="A30" s="85"/>
      <c r="B30" s="19"/>
      <c r="C30" s="19"/>
      <c r="D30" s="19"/>
      <c r="E30" s="19"/>
      <c r="F30" s="19"/>
      <c r="G30" s="19"/>
      <c r="H30" s="19"/>
      <c r="I30" s="86"/>
      <c r="J30" s="15"/>
    </row>
    <row r="31" spans="1:10" ht="34.5">
      <c r="A31" s="165" t="s">
        <v>109</v>
      </c>
      <c r="B31" s="166"/>
      <c r="C31" s="166"/>
      <c r="D31" s="166"/>
      <c r="E31" s="166"/>
      <c r="F31" s="166"/>
      <c r="G31" s="166"/>
      <c r="H31" s="166"/>
      <c r="I31" s="167"/>
      <c r="J31" s="15"/>
    </row>
    <row r="32" spans="1:10" ht="25.5">
      <c r="A32" s="162" t="s">
        <v>110</v>
      </c>
      <c r="B32" s="163"/>
      <c r="C32" s="163"/>
      <c r="D32" s="163"/>
      <c r="E32" s="163"/>
      <c r="F32" s="163"/>
      <c r="G32" s="163"/>
      <c r="H32" s="163"/>
      <c r="I32" s="164"/>
      <c r="J32" s="15"/>
    </row>
    <row r="33" spans="1:10" ht="30.75">
      <c r="A33" s="85"/>
      <c r="B33" s="19"/>
      <c r="C33" s="169" t="s">
        <v>193</v>
      </c>
      <c r="D33" s="170"/>
      <c r="E33" s="170"/>
      <c r="F33" s="170"/>
      <c r="G33" s="170"/>
      <c r="H33" s="171"/>
      <c r="I33" s="86"/>
      <c r="J33" s="15"/>
    </row>
    <row r="34" spans="1:10">
      <c r="A34" s="85"/>
      <c r="B34" s="19"/>
      <c r="C34" s="19"/>
      <c r="D34" s="19"/>
      <c r="E34" s="19"/>
      <c r="F34" s="19"/>
      <c r="G34" s="19"/>
      <c r="H34" s="19"/>
      <c r="I34" s="86"/>
      <c r="J34" s="15"/>
    </row>
    <row r="35" spans="1:10" ht="134.25" customHeight="1">
      <c r="A35" s="85"/>
      <c r="B35" s="19"/>
      <c r="C35" s="19"/>
      <c r="D35" s="19"/>
      <c r="E35" s="19"/>
      <c r="F35" s="19"/>
      <c r="G35" s="19"/>
      <c r="H35" s="19"/>
      <c r="I35" s="86"/>
      <c r="J35" s="15"/>
    </row>
    <row r="36" spans="1:10" ht="13.5" thickBot="1">
      <c r="A36" s="85"/>
      <c r="B36" s="19"/>
      <c r="C36" s="19"/>
      <c r="D36" s="19"/>
      <c r="E36" s="19"/>
      <c r="F36" s="19"/>
      <c r="G36" s="19"/>
      <c r="H36" s="19"/>
      <c r="I36" s="86"/>
      <c r="J36" s="15"/>
    </row>
    <row r="37" spans="1:10" ht="86.25" customHeight="1" thickBot="1">
      <c r="A37" s="172" t="s">
        <v>127</v>
      </c>
      <c r="B37" s="173"/>
      <c r="C37" s="173"/>
      <c r="D37" s="175"/>
      <c r="E37" s="175"/>
      <c r="F37" s="175"/>
      <c r="G37" s="173" t="s">
        <v>128</v>
      </c>
      <c r="H37" s="173"/>
      <c r="I37" s="174"/>
      <c r="J37" s="15"/>
    </row>
    <row r="38" spans="1:10" ht="23.25" customHeight="1">
      <c r="A38" s="19"/>
      <c r="B38" s="19"/>
      <c r="C38" s="19"/>
      <c r="D38" s="19"/>
      <c r="E38" s="19"/>
      <c r="F38" s="176" t="s">
        <v>129</v>
      </c>
      <c r="G38" s="176"/>
      <c r="H38" s="176"/>
      <c r="I38" s="176"/>
      <c r="J38" s="19"/>
    </row>
    <row r="39" spans="1:10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 customHeight="1">
      <c r="A40" s="19"/>
      <c r="B40" s="168"/>
      <c r="C40" s="168"/>
      <c r="D40" s="19"/>
      <c r="E40" s="19"/>
      <c r="F40" s="19"/>
      <c r="G40" s="19"/>
      <c r="H40" s="19"/>
      <c r="I40" s="19"/>
      <c r="J40" s="19"/>
    </row>
    <row r="41" spans="1:10">
      <c r="A41" s="19"/>
      <c r="B41" s="19"/>
      <c r="C41" s="19"/>
      <c r="D41" s="19"/>
      <c r="E41" s="19"/>
      <c r="F41" s="161"/>
      <c r="G41" s="161"/>
      <c r="H41" s="161"/>
      <c r="I41" s="161"/>
      <c r="J41" s="19"/>
    </row>
    <row r="42" spans="1:10">
      <c r="A42" s="19"/>
      <c r="B42" s="19"/>
      <c r="C42" s="19"/>
      <c r="D42" s="19"/>
      <c r="E42" s="19"/>
      <c r="F42" s="19"/>
      <c r="G42" s="19"/>
      <c r="H42" s="19"/>
      <c r="I42" s="19"/>
      <c r="J42" s="12"/>
    </row>
    <row r="43" spans="1:10">
      <c r="A43" s="19"/>
      <c r="B43" s="19"/>
      <c r="C43" s="19"/>
      <c r="D43" s="19"/>
      <c r="E43" s="19"/>
      <c r="F43" s="19"/>
      <c r="G43" s="19"/>
      <c r="H43" s="19"/>
      <c r="I43" s="19"/>
      <c r="J43" s="12"/>
    </row>
    <row r="44" spans="1:10">
      <c r="A44" s="19"/>
      <c r="B44" s="19"/>
      <c r="C44" s="19"/>
      <c r="D44" s="19"/>
      <c r="E44" s="19"/>
      <c r="F44" s="19"/>
      <c r="G44" s="19"/>
      <c r="H44" s="19"/>
      <c r="I44" s="19"/>
      <c r="J44" s="12"/>
    </row>
    <row r="45" spans="1:10">
      <c r="A45" s="19"/>
      <c r="B45" s="19"/>
      <c r="C45" s="19"/>
      <c r="D45" s="19"/>
      <c r="E45" s="19"/>
      <c r="F45" s="20"/>
      <c r="G45" s="20"/>
      <c r="H45" s="20"/>
      <c r="I45" s="20"/>
      <c r="J45" s="20"/>
    </row>
    <row r="46" spans="1:10">
      <c r="A46" s="15"/>
      <c r="I46" s="15"/>
    </row>
    <row r="47" spans="1:10">
      <c r="A47" s="15"/>
      <c r="I47" s="15"/>
    </row>
    <row r="48" spans="1:10">
      <c r="A48" s="15"/>
      <c r="F48" s="20"/>
      <c r="G48" s="20"/>
      <c r="H48" s="20"/>
      <c r="I48" s="20"/>
    </row>
    <row r="49" spans="1:9">
      <c r="A49" s="15"/>
      <c r="I49" s="15"/>
    </row>
    <row r="50" spans="1:9">
      <c r="A50" s="15"/>
      <c r="I50" s="15"/>
    </row>
    <row r="51" spans="1:9">
      <c r="A51" s="15"/>
      <c r="I51" s="15"/>
    </row>
    <row r="52" spans="1:9">
      <c r="A52" s="15"/>
      <c r="I52" s="15"/>
    </row>
    <row r="53" spans="1:9">
      <c r="A53" s="15"/>
      <c r="F53" s="157"/>
      <c r="G53" s="157"/>
      <c r="H53" s="157"/>
      <c r="I53" s="157"/>
    </row>
    <row r="54" spans="1:9">
      <c r="I54" s="15"/>
    </row>
    <row r="55" spans="1:9">
      <c r="I55" s="15"/>
    </row>
    <row r="56" spans="1:9">
      <c r="I56" s="15"/>
    </row>
    <row r="57" spans="1:9">
      <c r="I57" s="15"/>
    </row>
    <row r="58" spans="1:9">
      <c r="I58" s="15"/>
    </row>
    <row r="59" spans="1:9">
      <c r="I59" s="15"/>
    </row>
    <row r="60" spans="1:9">
      <c r="I60" s="15"/>
    </row>
    <row r="61" spans="1:9">
      <c r="I61" s="15"/>
    </row>
    <row r="62" spans="1:9">
      <c r="I62" s="15"/>
    </row>
    <row r="63" spans="1:9">
      <c r="I63" s="15"/>
    </row>
    <row r="64" spans="1:9">
      <c r="I64" s="15"/>
    </row>
    <row r="65" spans="9:9">
      <c r="I65" s="15"/>
    </row>
    <row r="66" spans="9:9">
      <c r="I66" s="15"/>
    </row>
    <row r="67" spans="9:9">
      <c r="I67" s="15"/>
    </row>
    <row r="68" spans="9:9">
      <c r="I68" s="15"/>
    </row>
    <row r="69" spans="9:9">
      <c r="I69" s="15"/>
    </row>
    <row r="70" spans="9:9">
      <c r="I70" s="15"/>
    </row>
    <row r="71" spans="9:9">
      <c r="I71" s="15"/>
    </row>
    <row r="72" spans="9:9">
      <c r="I72" s="15"/>
    </row>
    <row r="73" spans="9:9">
      <c r="I73" s="15"/>
    </row>
    <row r="74" spans="9:9">
      <c r="I74" s="15"/>
    </row>
    <row r="75" spans="9:9">
      <c r="I75" s="15"/>
    </row>
    <row r="76" spans="9:9">
      <c r="I76" s="15"/>
    </row>
    <row r="77" spans="9:9">
      <c r="I77" s="15"/>
    </row>
    <row r="78" spans="9:9">
      <c r="I78" s="15"/>
    </row>
    <row r="79" spans="9:9">
      <c r="I79" s="15"/>
    </row>
    <row r="80" spans="9:9">
      <c r="I80" s="15"/>
    </row>
    <row r="81" spans="9:9">
      <c r="I81" s="15"/>
    </row>
    <row r="82" spans="9:9">
      <c r="I82" s="15"/>
    </row>
    <row r="83" spans="9:9">
      <c r="I83" s="15"/>
    </row>
    <row r="84" spans="9:9">
      <c r="I84" s="15"/>
    </row>
    <row r="85" spans="9:9">
      <c r="I85" s="15"/>
    </row>
    <row r="86" spans="9:9">
      <c r="I86" s="15"/>
    </row>
    <row r="87" spans="9:9">
      <c r="I87" s="15"/>
    </row>
    <row r="88" spans="9:9">
      <c r="I88" s="15"/>
    </row>
    <row r="89" spans="9:9">
      <c r="I89" s="15"/>
    </row>
    <row r="90" spans="9:9">
      <c r="I90" s="15"/>
    </row>
    <row r="91" spans="9:9">
      <c r="I91" s="15"/>
    </row>
    <row r="92" spans="9:9">
      <c r="I92" s="15"/>
    </row>
    <row r="93" spans="9:9">
      <c r="I93" s="15"/>
    </row>
    <row r="94" spans="9:9">
      <c r="I94" s="15"/>
    </row>
    <row r="95" spans="9:9">
      <c r="I95" s="15"/>
    </row>
    <row r="96" spans="9:9">
      <c r="I96" s="15"/>
    </row>
    <row r="97" spans="9:9">
      <c r="I97" s="15"/>
    </row>
    <row r="98" spans="9:9">
      <c r="I98" s="15"/>
    </row>
    <row r="99" spans="9:9">
      <c r="I99" s="15"/>
    </row>
    <row r="100" spans="9:9">
      <c r="I100" s="15"/>
    </row>
    <row r="101" spans="9:9">
      <c r="I101" s="15"/>
    </row>
    <row r="102" spans="9:9">
      <c r="I102" s="15"/>
    </row>
    <row r="103" spans="9:9">
      <c r="I103" s="15"/>
    </row>
    <row r="104" spans="9:9">
      <c r="I104" s="15"/>
    </row>
    <row r="105" spans="9:9">
      <c r="I105" s="15"/>
    </row>
    <row r="106" spans="9:9">
      <c r="I106" s="15"/>
    </row>
    <row r="107" spans="9:9">
      <c r="I107" s="15"/>
    </row>
    <row r="108" spans="9:9">
      <c r="I108" s="15"/>
    </row>
    <row r="109" spans="9:9">
      <c r="I109" s="15"/>
    </row>
    <row r="110" spans="9:9">
      <c r="I110" s="15"/>
    </row>
    <row r="111" spans="9:9">
      <c r="I111" s="15"/>
    </row>
    <row r="112" spans="9:9">
      <c r="I112" s="15"/>
    </row>
    <row r="113" spans="9:9">
      <c r="I113" s="15"/>
    </row>
    <row r="114" spans="9:9">
      <c r="I114" s="15"/>
    </row>
    <row r="115" spans="9:9">
      <c r="I115" s="15"/>
    </row>
    <row r="116" spans="9:9">
      <c r="I116" s="15"/>
    </row>
    <row r="117" spans="9:9">
      <c r="I117" s="15"/>
    </row>
    <row r="118" spans="9:9">
      <c r="I118" s="15"/>
    </row>
    <row r="119" spans="9:9">
      <c r="I119" s="15"/>
    </row>
    <row r="120" spans="9:9">
      <c r="I120" s="15"/>
    </row>
    <row r="121" spans="9:9">
      <c r="I121" s="15"/>
    </row>
    <row r="122" spans="9:9">
      <c r="I122" s="15"/>
    </row>
    <row r="123" spans="9:9">
      <c r="I123" s="15"/>
    </row>
    <row r="124" spans="9:9">
      <c r="I124" s="15"/>
    </row>
    <row r="125" spans="9:9">
      <c r="I125" s="15"/>
    </row>
    <row r="126" spans="9:9">
      <c r="I126" s="15"/>
    </row>
    <row r="127" spans="9:9">
      <c r="I127" s="15"/>
    </row>
    <row r="128" spans="9:9">
      <c r="I128" s="15"/>
    </row>
    <row r="129" spans="9:9">
      <c r="I129" s="15"/>
    </row>
    <row r="130" spans="9:9">
      <c r="I130" s="15"/>
    </row>
    <row r="131" spans="9:9">
      <c r="I131" s="15"/>
    </row>
    <row r="132" spans="9:9">
      <c r="I132" s="15"/>
    </row>
    <row r="133" spans="9:9">
      <c r="I133" s="15"/>
    </row>
    <row r="134" spans="9:9">
      <c r="I134" s="15"/>
    </row>
    <row r="135" spans="9:9">
      <c r="I135" s="15"/>
    </row>
    <row r="136" spans="9:9">
      <c r="I136" s="15"/>
    </row>
    <row r="137" spans="9:9">
      <c r="I137" s="15"/>
    </row>
    <row r="138" spans="9:9">
      <c r="I138" s="15"/>
    </row>
    <row r="139" spans="9:9">
      <c r="I139" s="15"/>
    </row>
    <row r="140" spans="9:9">
      <c r="I140" s="15"/>
    </row>
    <row r="141" spans="9:9">
      <c r="I141" s="15"/>
    </row>
    <row r="142" spans="9:9">
      <c r="I142" s="15"/>
    </row>
    <row r="143" spans="9:9">
      <c r="I143" s="15"/>
    </row>
  </sheetData>
  <sheetProtection algorithmName="SHA-512" hashValue="tCcdL7brfO8qyfdTrdMbOGL9M0DmTmSj8RtVwZKEqZW540yBpujtU6eHDwUEKkY5BfdnG77xSfU0s+Avon62KA==" saltValue="QAsBPr2VOHv84zQmBRhBuQ==" spinCount="100000" sheet="1" selectLockedCells="1"/>
  <customSheetViews>
    <customSheetView guid="{750E3E35-FF37-4E06-9158-5986A627CF69}" scale="90" topLeftCell="A8">
      <selection activeCell="A37" sqref="A37:I37"/>
      <pageMargins left="0.74803149606299213" right="1.1417322834645669" top="0.98425196850393704" bottom="0.98425196850393704" header="0.51181102362204722" footer="0.51181102362204722"/>
      <pageSetup paperSize="9" scale="83" orientation="portrait" verticalDpi="0" r:id="rId1"/>
      <headerFooter alignWithMargins="0"/>
    </customSheetView>
    <customSheetView guid="{96765370-12C8-4F32-AB60-549CC672F7D1}" scale="90" topLeftCell="A8">
      <selection activeCell="A37" sqref="A37:I37"/>
      <pageMargins left="0.74803149606299213" right="1.1417322834645669" top="0.98425196850393704" bottom="0.98425196850393704" header="0.51181102362204722" footer="0.51181102362204722"/>
      <pageSetup paperSize="9" scale="83" orientation="portrait" verticalDpi="0" r:id="rId2"/>
      <headerFooter alignWithMargins="0"/>
    </customSheetView>
  </customSheetViews>
  <mergeCells count="12">
    <mergeCell ref="F53:I53"/>
    <mergeCell ref="A27:I27"/>
    <mergeCell ref="F41:I41"/>
    <mergeCell ref="A32:I32"/>
    <mergeCell ref="A29:I29"/>
    <mergeCell ref="A31:I31"/>
    <mergeCell ref="B40:C40"/>
    <mergeCell ref="C33:H33"/>
    <mergeCell ref="A37:C37"/>
    <mergeCell ref="G37:I37"/>
    <mergeCell ref="D37:F37"/>
    <mergeCell ref="F38:I38"/>
  </mergeCells>
  <phoneticPr fontId="1" type="noConversion"/>
  <printOptions horizontalCentered="1"/>
  <pageMargins left="0" right="0" top="0.98425196850393704" bottom="0.98425196850393704" header="0.51181102362204722" footer="0.51181102362204722"/>
  <pageSetup paperSize="9" scale="82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2"/>
  <sheetViews>
    <sheetView rightToLeft="1" zoomScale="50" zoomScaleNormal="50" zoomScalePageLayoutView="60" workbookViewId="0">
      <selection activeCell="C10" sqref="C10"/>
    </sheetView>
  </sheetViews>
  <sheetFormatPr defaultRowHeight="30.75"/>
  <cols>
    <col min="1" max="1" width="19.140625" style="2" customWidth="1"/>
    <col min="2" max="2" width="69.5703125" style="3" customWidth="1"/>
    <col min="3" max="6" width="50.7109375" style="3" customWidth="1"/>
    <col min="7" max="7" width="22.7109375" style="66" customWidth="1"/>
    <col min="8" max="8" width="50.7109375" style="3" customWidth="1"/>
    <col min="9" max="9" width="3.140625" customWidth="1"/>
    <col min="10" max="10" width="23.140625" customWidth="1"/>
    <col min="11" max="11" width="44" customWidth="1"/>
  </cols>
  <sheetData>
    <row r="1" spans="1:11" ht="140.25" customHeight="1">
      <c r="A1" s="185" t="s">
        <v>25</v>
      </c>
      <c r="B1" s="186"/>
      <c r="C1" s="186"/>
      <c r="D1" s="186"/>
      <c r="E1" s="186"/>
      <c r="F1" s="186"/>
      <c r="G1" s="186"/>
      <c r="H1" s="187"/>
    </row>
    <row r="2" spans="1:11" ht="48" customHeight="1" thickBot="1">
      <c r="A2" s="178" t="s">
        <v>194</v>
      </c>
      <c r="B2" s="179"/>
      <c r="C2" s="179"/>
      <c r="D2" s="179"/>
      <c r="E2" s="179"/>
      <c r="F2" s="179"/>
      <c r="G2" s="179"/>
      <c r="H2" s="180"/>
      <c r="J2" s="181" t="s">
        <v>31</v>
      </c>
      <c r="K2" s="182"/>
    </row>
    <row r="3" spans="1:11" ht="58.5" customHeight="1" thickTop="1" thickBot="1">
      <c r="A3" s="194"/>
      <c r="B3" s="195"/>
      <c r="C3" s="191" t="s">
        <v>138</v>
      </c>
      <c r="D3" s="192"/>
      <c r="E3" s="193"/>
      <c r="F3" s="195"/>
      <c r="G3" s="195"/>
      <c r="H3" s="196"/>
      <c r="J3" s="183"/>
      <c r="K3" s="184"/>
    </row>
    <row r="4" spans="1:11" s="1" customFormat="1" ht="75" customHeight="1" thickTop="1">
      <c r="A4" s="106" t="s">
        <v>0</v>
      </c>
      <c r="B4" s="107" t="s">
        <v>1</v>
      </c>
      <c r="C4" s="108" t="s">
        <v>196</v>
      </c>
      <c r="D4" s="108" t="s">
        <v>195</v>
      </c>
      <c r="E4" s="113" t="s">
        <v>32</v>
      </c>
      <c r="F4" s="109" t="s">
        <v>197</v>
      </c>
      <c r="G4" s="110" t="s">
        <v>122</v>
      </c>
      <c r="H4" s="109" t="s">
        <v>198</v>
      </c>
      <c r="J4" s="57" t="s">
        <v>1</v>
      </c>
      <c r="K4" s="57" t="s">
        <v>216</v>
      </c>
    </row>
    <row r="5" spans="1:11" ht="50.25" customHeight="1">
      <c r="A5" s="200" t="s">
        <v>47</v>
      </c>
      <c r="B5" s="201"/>
      <c r="C5" s="70">
        <f>SUM(C6,C14)</f>
        <v>0</v>
      </c>
      <c r="D5" s="70">
        <f>SUM(D6,D14)</f>
        <v>0</v>
      </c>
      <c r="E5" s="70">
        <f>SUM(E6,E14)</f>
        <v>0</v>
      </c>
      <c r="F5" s="70">
        <f>SUM(F6,F14)</f>
        <v>0</v>
      </c>
      <c r="G5" s="90" t="str">
        <f>IF(E5&gt;0,(F5-E5)/E5,"-")</f>
        <v>-</v>
      </c>
      <c r="H5" s="70">
        <f>SUM(H6,H14)</f>
        <v>0</v>
      </c>
      <c r="J5" s="57" t="s">
        <v>28</v>
      </c>
      <c r="K5" s="38">
        <f>F5</f>
        <v>0</v>
      </c>
    </row>
    <row r="6" spans="1:11" ht="49.5" customHeight="1">
      <c r="A6" s="189" t="s">
        <v>61</v>
      </c>
      <c r="B6" s="190"/>
      <c r="C6" s="125">
        <f>SUM(C7:C13)</f>
        <v>0</v>
      </c>
      <c r="D6" s="125">
        <f>SUM(D7:D13)</f>
        <v>0</v>
      </c>
      <c r="E6" s="125">
        <f>SUM(E7:E13)</f>
        <v>0</v>
      </c>
      <c r="F6" s="125">
        <f>SUM(F7:F13)</f>
        <v>0</v>
      </c>
      <c r="G6" s="126" t="str">
        <f t="shared" ref="G6:G15" si="0">IF(E6&gt;0,(F6-E6)/E6,"-")</f>
        <v>-</v>
      </c>
      <c r="H6" s="125">
        <f>SUM(H7:H13)</f>
        <v>0</v>
      </c>
      <c r="J6" s="57" t="s">
        <v>29</v>
      </c>
      <c r="K6" s="38">
        <f>مصارف!F5</f>
        <v>0</v>
      </c>
    </row>
    <row r="7" spans="1:11" ht="39.950000000000003" customHeight="1">
      <c r="A7" s="112" t="s">
        <v>48</v>
      </c>
      <c r="B7" s="122" t="s">
        <v>132</v>
      </c>
      <c r="C7" s="62"/>
      <c r="D7" s="62"/>
      <c r="E7" s="63">
        <f>D7+C7</f>
        <v>0</v>
      </c>
      <c r="F7" s="63">
        <f>E26</f>
        <v>0</v>
      </c>
      <c r="G7" s="41" t="str">
        <f t="shared" si="0"/>
        <v>-</v>
      </c>
      <c r="H7" s="62"/>
      <c r="J7" s="57" t="s">
        <v>30</v>
      </c>
      <c r="K7" s="39">
        <f>K5-K6</f>
        <v>0</v>
      </c>
    </row>
    <row r="8" spans="1:11" ht="39.950000000000003" customHeight="1">
      <c r="A8" s="112" t="s">
        <v>49</v>
      </c>
      <c r="B8" s="123" t="s">
        <v>133</v>
      </c>
      <c r="C8" s="62"/>
      <c r="D8" s="62"/>
      <c r="E8" s="63">
        <f t="shared" ref="E8:E15" si="1">D8+C8</f>
        <v>0</v>
      </c>
      <c r="F8" s="62"/>
      <c r="G8" s="41" t="str">
        <f t="shared" si="0"/>
        <v>-</v>
      </c>
      <c r="H8" s="62"/>
    </row>
    <row r="9" spans="1:11" ht="39.950000000000003" customHeight="1">
      <c r="A9" s="112" t="s">
        <v>50</v>
      </c>
      <c r="B9" s="123" t="s">
        <v>135</v>
      </c>
      <c r="C9" s="62"/>
      <c r="D9" s="62"/>
      <c r="E9" s="63">
        <f t="shared" si="1"/>
        <v>0</v>
      </c>
      <c r="F9" s="62"/>
      <c r="G9" s="41" t="str">
        <f t="shared" si="0"/>
        <v>-</v>
      </c>
      <c r="H9" s="62"/>
    </row>
    <row r="10" spans="1:11" ht="39.950000000000003" customHeight="1">
      <c r="A10" s="112" t="s">
        <v>51</v>
      </c>
      <c r="B10" s="124" t="s">
        <v>137</v>
      </c>
      <c r="C10" s="62"/>
      <c r="D10" s="62"/>
      <c r="E10" s="63">
        <f t="shared" si="1"/>
        <v>0</v>
      </c>
      <c r="F10" s="62"/>
      <c r="G10" s="41" t="str">
        <f t="shared" si="0"/>
        <v>-</v>
      </c>
      <c r="H10" s="62"/>
    </row>
    <row r="11" spans="1:11" ht="39.950000000000003" customHeight="1">
      <c r="A11" s="112" t="s">
        <v>52</v>
      </c>
      <c r="B11" s="123" t="s">
        <v>140</v>
      </c>
      <c r="C11" s="62"/>
      <c r="D11" s="62"/>
      <c r="E11" s="63">
        <f t="shared" si="1"/>
        <v>0</v>
      </c>
      <c r="F11" s="62"/>
      <c r="G11" s="41" t="str">
        <f t="shared" si="0"/>
        <v>-</v>
      </c>
      <c r="H11" s="111"/>
    </row>
    <row r="12" spans="1:11" ht="39.950000000000003" customHeight="1">
      <c r="A12" s="112" t="s">
        <v>53</v>
      </c>
      <c r="B12" s="123" t="s">
        <v>26</v>
      </c>
      <c r="C12" s="62"/>
      <c r="D12" s="62"/>
      <c r="E12" s="63">
        <f t="shared" si="1"/>
        <v>0</v>
      </c>
      <c r="F12" s="62"/>
      <c r="G12" s="41" t="str">
        <f t="shared" si="0"/>
        <v>-</v>
      </c>
      <c r="H12" s="62"/>
    </row>
    <row r="13" spans="1:11" ht="39.950000000000003" customHeight="1">
      <c r="A13" s="112" t="s">
        <v>54</v>
      </c>
      <c r="B13" s="123" t="s">
        <v>27</v>
      </c>
      <c r="C13" s="62"/>
      <c r="D13" s="62"/>
      <c r="E13" s="63">
        <f t="shared" si="1"/>
        <v>0</v>
      </c>
      <c r="F13" s="62"/>
      <c r="G13" s="41" t="str">
        <f t="shared" si="0"/>
        <v>-</v>
      </c>
      <c r="H13" s="62"/>
    </row>
    <row r="14" spans="1:11" ht="47.25" customHeight="1">
      <c r="A14" s="189" t="s">
        <v>62</v>
      </c>
      <c r="B14" s="190"/>
      <c r="C14" s="125">
        <f>SUM(C15:C15)</f>
        <v>0</v>
      </c>
      <c r="D14" s="125">
        <f>SUM(D15:D15)</f>
        <v>0</v>
      </c>
      <c r="E14" s="125">
        <f>SUM(E15:E15)</f>
        <v>0</v>
      </c>
      <c r="F14" s="125">
        <f>SUM(F15:F15)</f>
        <v>0</v>
      </c>
      <c r="G14" s="126" t="str">
        <f t="shared" si="0"/>
        <v>-</v>
      </c>
      <c r="H14" s="125">
        <f>SUM(H15:H15)</f>
        <v>0</v>
      </c>
    </row>
    <row r="15" spans="1:11" ht="39.950000000000003" customHeight="1">
      <c r="A15" s="112" t="s">
        <v>55</v>
      </c>
      <c r="B15" s="123" t="s">
        <v>113</v>
      </c>
      <c r="C15" s="63"/>
      <c r="D15" s="62"/>
      <c r="E15" s="63">
        <f t="shared" si="1"/>
        <v>0</v>
      </c>
      <c r="F15" s="63">
        <f>مصارف!J60</f>
        <v>0</v>
      </c>
      <c r="G15" s="41" t="str">
        <f t="shared" si="0"/>
        <v>-</v>
      </c>
      <c r="H15" s="62"/>
    </row>
    <row r="16" spans="1:11" s="5" customFormat="1" ht="12.95" customHeight="1">
      <c r="A16" s="4"/>
      <c r="G16" s="64"/>
    </row>
    <row r="17" spans="1:8" s="5" customFormat="1" ht="6" customHeight="1">
      <c r="C17" s="59"/>
      <c r="D17" s="59"/>
      <c r="E17" s="59"/>
      <c r="F17" s="59"/>
      <c r="G17" s="65"/>
      <c r="H17" s="59"/>
    </row>
    <row r="18" spans="1:8" s="5" customFormat="1" ht="46.5" customHeight="1">
      <c r="B18" s="197" t="s">
        <v>203</v>
      </c>
      <c r="C18" s="198"/>
      <c r="D18" s="198"/>
      <c r="E18" s="199"/>
      <c r="F18" s="59"/>
      <c r="G18" s="65"/>
      <c r="H18" s="59"/>
    </row>
    <row r="19" spans="1:8" s="5" customFormat="1" ht="50.1" customHeight="1">
      <c r="A19" s="67"/>
      <c r="B19" s="155" t="s">
        <v>202</v>
      </c>
      <c r="C19" s="155" t="s">
        <v>204</v>
      </c>
      <c r="D19" s="155" t="s">
        <v>206</v>
      </c>
      <c r="E19" s="155" t="s">
        <v>205</v>
      </c>
      <c r="F19" s="59"/>
      <c r="G19" s="65"/>
      <c r="H19" s="59"/>
    </row>
    <row r="20" spans="1:8" s="5" customFormat="1" ht="50.1" customHeight="1">
      <c r="A20" s="119"/>
      <c r="B20" s="121" t="s">
        <v>213</v>
      </c>
      <c r="C20" s="72"/>
      <c r="D20" s="72"/>
      <c r="E20" s="69">
        <f>C20*D20</f>
        <v>0</v>
      </c>
      <c r="F20" s="59"/>
      <c r="G20" s="65"/>
      <c r="H20" s="59"/>
    </row>
    <row r="21" spans="1:8" s="5" customFormat="1" ht="50.1" customHeight="1">
      <c r="A21" s="119"/>
      <c r="B21" s="121" t="s">
        <v>199</v>
      </c>
      <c r="C21" s="72"/>
      <c r="D21" s="72"/>
      <c r="E21" s="69">
        <f>C21*D21</f>
        <v>0</v>
      </c>
      <c r="F21" s="59"/>
      <c r="G21" s="65"/>
      <c r="H21" s="59"/>
    </row>
    <row r="22" spans="1:8" s="5" customFormat="1" ht="50.1" customHeight="1">
      <c r="A22" s="119"/>
      <c r="B22" s="121" t="s">
        <v>200</v>
      </c>
      <c r="C22" s="72"/>
      <c r="D22" s="72"/>
      <c r="E22" s="69">
        <f>C22*D22</f>
        <v>0</v>
      </c>
      <c r="F22" s="59"/>
      <c r="G22" s="65"/>
      <c r="H22" s="59"/>
    </row>
    <row r="23" spans="1:8" s="5" customFormat="1" ht="50.1" customHeight="1">
      <c r="A23" s="119"/>
      <c r="B23" s="121" t="s">
        <v>201</v>
      </c>
      <c r="C23" s="72"/>
      <c r="D23" s="72"/>
      <c r="E23" s="69">
        <f>C23*D23</f>
        <v>0</v>
      </c>
      <c r="F23" s="59"/>
      <c r="G23" s="65"/>
      <c r="H23" s="59"/>
    </row>
    <row r="24" spans="1:8" s="5" customFormat="1" ht="50.1" customHeight="1">
      <c r="A24" s="119"/>
      <c r="B24" s="121" t="s">
        <v>214</v>
      </c>
      <c r="C24" s="72"/>
      <c r="D24" s="72"/>
      <c r="E24" s="69">
        <f t="shared" ref="E24" si="2">C24*D24</f>
        <v>0</v>
      </c>
      <c r="F24" s="59"/>
      <c r="G24" s="65"/>
      <c r="H24" s="59"/>
    </row>
    <row r="25" spans="1:8" s="5" customFormat="1" ht="50.1" customHeight="1">
      <c r="A25" s="119"/>
      <c r="B25" s="121" t="s">
        <v>215</v>
      </c>
      <c r="C25" s="72"/>
      <c r="D25" s="72"/>
      <c r="E25" s="69">
        <f>C25*D25</f>
        <v>0</v>
      </c>
      <c r="F25" s="59"/>
      <c r="G25" s="65"/>
      <c r="H25" s="59"/>
    </row>
    <row r="26" spans="1:8" s="5" customFormat="1" ht="50.1" customHeight="1">
      <c r="A26" s="59"/>
      <c r="B26" s="120" t="s">
        <v>32</v>
      </c>
      <c r="C26" s="69">
        <f>SUM(C20:C25)</f>
        <v>0</v>
      </c>
      <c r="D26" s="154"/>
      <c r="E26" s="69">
        <f>SUM(E20:E25)</f>
        <v>0</v>
      </c>
      <c r="F26" s="59"/>
      <c r="G26" s="65"/>
      <c r="H26" s="59"/>
    </row>
    <row r="27" spans="1:8" s="5" customFormat="1" ht="92.25" customHeight="1">
      <c r="A27" s="105" t="s">
        <v>161</v>
      </c>
      <c r="B27" s="105"/>
      <c r="C27" s="68"/>
      <c r="D27" s="188" t="s">
        <v>162</v>
      </c>
      <c r="E27" s="188"/>
      <c r="F27" s="188"/>
      <c r="G27" s="188"/>
      <c r="H27" s="188"/>
    </row>
    <row r="28" spans="1:8" s="5" customFormat="1" ht="25.5" customHeight="1">
      <c r="A28" s="60"/>
      <c r="B28" s="61"/>
      <c r="C28" s="61"/>
      <c r="D28" s="177"/>
      <c r="E28" s="177"/>
      <c r="F28" s="177"/>
      <c r="G28" s="177"/>
      <c r="H28" s="177"/>
    </row>
    <row r="29" spans="1:8" s="5" customFormat="1" ht="12.95" customHeight="1">
      <c r="A29" s="4"/>
      <c r="G29" s="64"/>
    </row>
    <row r="30" spans="1:8" s="5" customFormat="1" ht="12.95" customHeight="1">
      <c r="A30" s="4"/>
      <c r="G30" s="64"/>
    </row>
    <row r="31" spans="1:8" s="5" customFormat="1" ht="12.95" customHeight="1">
      <c r="A31" s="4"/>
      <c r="G31" s="64"/>
    </row>
    <row r="32" spans="1:8" s="5" customFormat="1" ht="12.95" customHeight="1">
      <c r="A32" s="4"/>
      <c r="G32" s="64"/>
    </row>
    <row r="33" spans="1:7" s="5" customFormat="1" ht="12.95" customHeight="1">
      <c r="A33" s="4"/>
      <c r="G33" s="64"/>
    </row>
    <row r="34" spans="1:7" s="5" customFormat="1" ht="12.95" customHeight="1">
      <c r="A34" s="4"/>
      <c r="G34" s="64"/>
    </row>
    <row r="35" spans="1:7" s="5" customFormat="1" ht="12.95" customHeight="1">
      <c r="A35" s="4"/>
      <c r="G35" s="64"/>
    </row>
    <row r="36" spans="1:7" s="5" customFormat="1" ht="12.95" customHeight="1">
      <c r="A36" s="4"/>
      <c r="G36" s="64"/>
    </row>
    <row r="37" spans="1:7" s="5" customFormat="1" ht="12.95" customHeight="1">
      <c r="A37" s="4"/>
      <c r="G37" s="64"/>
    </row>
    <row r="38" spans="1:7" s="5" customFormat="1" ht="12.95" customHeight="1">
      <c r="A38" s="4"/>
      <c r="G38" s="64"/>
    </row>
    <row r="39" spans="1:7" s="5" customFormat="1" ht="12.95" customHeight="1">
      <c r="A39" s="4"/>
      <c r="G39" s="64"/>
    </row>
    <row r="40" spans="1:7" s="5" customFormat="1" ht="12.95" customHeight="1">
      <c r="A40" s="4"/>
      <c r="G40" s="64"/>
    </row>
    <row r="41" spans="1:7" s="5" customFormat="1" ht="12.95" customHeight="1">
      <c r="A41" s="4"/>
      <c r="G41" s="64"/>
    </row>
    <row r="42" spans="1:7" s="5" customFormat="1" ht="12.95" customHeight="1">
      <c r="A42" s="4"/>
      <c r="G42" s="64"/>
    </row>
    <row r="43" spans="1:7" s="5" customFormat="1">
      <c r="A43" s="4"/>
      <c r="G43" s="64"/>
    </row>
    <row r="44" spans="1:7" s="5" customFormat="1">
      <c r="A44" s="4"/>
      <c r="G44" s="64"/>
    </row>
    <row r="45" spans="1:7" s="5" customFormat="1">
      <c r="A45" s="4"/>
      <c r="G45" s="64"/>
    </row>
    <row r="46" spans="1:7" s="5" customFormat="1">
      <c r="A46" s="4"/>
      <c r="G46" s="64"/>
    </row>
    <row r="47" spans="1:7" s="5" customFormat="1">
      <c r="A47" s="4"/>
      <c r="G47" s="64"/>
    </row>
    <row r="48" spans="1:7" s="5" customFormat="1">
      <c r="A48" s="4"/>
      <c r="G48" s="64"/>
    </row>
    <row r="49" spans="1:7" s="5" customFormat="1">
      <c r="A49" s="4"/>
      <c r="G49" s="64"/>
    </row>
    <row r="50" spans="1:7" s="5" customFormat="1">
      <c r="A50" s="4"/>
      <c r="G50" s="64"/>
    </row>
    <row r="51" spans="1:7" s="5" customFormat="1">
      <c r="A51" s="4"/>
      <c r="G51" s="64"/>
    </row>
    <row r="52" spans="1:7" s="5" customFormat="1">
      <c r="A52" s="4"/>
      <c r="G52" s="64"/>
    </row>
    <row r="53" spans="1:7" s="5" customFormat="1">
      <c r="A53" s="4"/>
      <c r="G53" s="64"/>
    </row>
    <row r="54" spans="1:7" s="5" customFormat="1">
      <c r="A54" s="4"/>
      <c r="G54" s="64"/>
    </row>
    <row r="55" spans="1:7" s="5" customFormat="1">
      <c r="A55" s="4"/>
      <c r="G55" s="64"/>
    </row>
    <row r="56" spans="1:7" s="5" customFormat="1">
      <c r="A56" s="4"/>
      <c r="G56" s="64"/>
    </row>
    <row r="57" spans="1:7" s="5" customFormat="1">
      <c r="A57" s="4"/>
      <c r="G57" s="64"/>
    </row>
    <row r="58" spans="1:7" s="5" customFormat="1">
      <c r="A58" s="4"/>
      <c r="G58" s="64"/>
    </row>
    <row r="59" spans="1:7" s="5" customFormat="1">
      <c r="A59" s="4"/>
      <c r="G59" s="64"/>
    </row>
    <row r="60" spans="1:7" s="5" customFormat="1">
      <c r="A60" s="4"/>
      <c r="G60" s="64"/>
    </row>
    <row r="61" spans="1:7" s="5" customFormat="1">
      <c r="A61" s="4"/>
      <c r="G61" s="64"/>
    </row>
    <row r="62" spans="1:7" s="5" customFormat="1">
      <c r="A62" s="4"/>
      <c r="G62" s="64"/>
    </row>
    <row r="63" spans="1:7" s="5" customFormat="1">
      <c r="A63" s="4"/>
      <c r="G63" s="64"/>
    </row>
    <row r="64" spans="1:7" s="5" customFormat="1">
      <c r="A64" s="4"/>
      <c r="G64" s="64"/>
    </row>
    <row r="65" spans="1:7" s="5" customFormat="1">
      <c r="A65" s="4"/>
      <c r="G65" s="64"/>
    </row>
    <row r="66" spans="1:7" s="5" customFormat="1">
      <c r="A66" s="4"/>
      <c r="G66" s="64"/>
    </row>
    <row r="67" spans="1:7" s="5" customFormat="1">
      <c r="A67" s="4"/>
      <c r="G67" s="64"/>
    </row>
    <row r="68" spans="1:7" s="5" customFormat="1">
      <c r="A68" s="4"/>
      <c r="G68" s="64"/>
    </row>
    <row r="69" spans="1:7" s="5" customFormat="1">
      <c r="A69" s="4"/>
      <c r="G69" s="64"/>
    </row>
    <row r="70" spans="1:7" s="5" customFormat="1">
      <c r="A70" s="4"/>
      <c r="G70" s="64"/>
    </row>
    <row r="71" spans="1:7" s="5" customFormat="1">
      <c r="A71" s="4"/>
      <c r="G71" s="64"/>
    </row>
    <row r="72" spans="1:7" s="5" customFormat="1">
      <c r="A72" s="4"/>
      <c r="G72" s="64"/>
    </row>
    <row r="73" spans="1:7" s="5" customFormat="1">
      <c r="A73" s="4"/>
      <c r="G73" s="64"/>
    </row>
    <row r="74" spans="1:7" s="5" customFormat="1">
      <c r="A74" s="4"/>
      <c r="G74" s="64"/>
    </row>
    <row r="75" spans="1:7" s="5" customFormat="1">
      <c r="A75" s="4"/>
      <c r="G75" s="64"/>
    </row>
    <row r="76" spans="1:7" s="5" customFormat="1">
      <c r="A76" s="4"/>
      <c r="G76" s="64"/>
    </row>
    <row r="77" spans="1:7" s="5" customFormat="1">
      <c r="A77" s="4"/>
      <c r="G77" s="64"/>
    </row>
    <row r="78" spans="1:7" s="5" customFormat="1">
      <c r="A78" s="4"/>
      <c r="G78" s="64"/>
    </row>
    <row r="79" spans="1:7" s="5" customFormat="1">
      <c r="A79" s="4"/>
      <c r="G79" s="64"/>
    </row>
    <row r="80" spans="1:7" s="5" customFormat="1">
      <c r="A80" s="4"/>
      <c r="G80" s="64"/>
    </row>
    <row r="81" spans="1:7" s="5" customFormat="1">
      <c r="A81" s="4"/>
      <c r="G81" s="64"/>
    </row>
    <row r="82" spans="1:7" s="5" customFormat="1">
      <c r="A82" s="4"/>
      <c r="G82" s="64"/>
    </row>
    <row r="83" spans="1:7" s="5" customFormat="1">
      <c r="A83" s="4"/>
      <c r="G83" s="64"/>
    </row>
    <row r="84" spans="1:7" s="5" customFormat="1">
      <c r="A84" s="4"/>
      <c r="G84" s="64"/>
    </row>
    <row r="85" spans="1:7" s="5" customFormat="1">
      <c r="A85" s="4"/>
      <c r="G85" s="64"/>
    </row>
    <row r="86" spans="1:7" s="5" customFormat="1">
      <c r="A86" s="4"/>
      <c r="G86" s="64"/>
    </row>
    <row r="87" spans="1:7" s="5" customFormat="1">
      <c r="A87" s="4"/>
      <c r="G87" s="64"/>
    </row>
    <row r="88" spans="1:7" s="5" customFormat="1">
      <c r="A88" s="4"/>
      <c r="G88" s="64"/>
    </row>
    <row r="89" spans="1:7" s="5" customFormat="1">
      <c r="A89" s="4"/>
      <c r="G89" s="64"/>
    </row>
    <row r="90" spans="1:7" s="5" customFormat="1">
      <c r="A90" s="4"/>
      <c r="G90" s="64"/>
    </row>
    <row r="91" spans="1:7" s="5" customFormat="1">
      <c r="A91" s="4"/>
      <c r="G91" s="64"/>
    </row>
    <row r="92" spans="1:7" s="5" customFormat="1">
      <c r="A92" s="4"/>
      <c r="G92" s="64"/>
    </row>
    <row r="93" spans="1:7" s="5" customFormat="1">
      <c r="A93" s="4"/>
      <c r="G93" s="64"/>
    </row>
    <row r="94" spans="1:7" s="5" customFormat="1">
      <c r="A94" s="4"/>
      <c r="G94" s="64"/>
    </row>
    <row r="95" spans="1:7" s="5" customFormat="1">
      <c r="A95" s="4"/>
      <c r="G95" s="64"/>
    </row>
    <row r="96" spans="1:7" s="5" customFormat="1">
      <c r="A96" s="4"/>
      <c r="G96" s="64"/>
    </row>
    <row r="97" spans="1:7" s="5" customFormat="1">
      <c r="A97" s="4"/>
      <c r="G97" s="64"/>
    </row>
    <row r="98" spans="1:7" s="5" customFormat="1">
      <c r="A98" s="4"/>
      <c r="G98" s="64"/>
    </row>
    <row r="99" spans="1:7" s="5" customFormat="1">
      <c r="A99" s="4"/>
      <c r="G99" s="64"/>
    </row>
    <row r="100" spans="1:7" s="5" customFormat="1">
      <c r="A100" s="4"/>
      <c r="G100" s="64"/>
    </row>
    <row r="101" spans="1:7" s="5" customFormat="1">
      <c r="A101" s="4"/>
      <c r="G101" s="64"/>
    </row>
    <row r="102" spans="1:7" s="5" customFormat="1">
      <c r="A102" s="4"/>
      <c r="G102" s="64"/>
    </row>
    <row r="103" spans="1:7" s="5" customFormat="1">
      <c r="A103" s="4"/>
      <c r="G103" s="64"/>
    </row>
    <row r="104" spans="1:7" s="5" customFormat="1">
      <c r="A104" s="4"/>
      <c r="G104" s="64"/>
    </row>
    <row r="105" spans="1:7" s="5" customFormat="1">
      <c r="A105" s="4"/>
      <c r="G105" s="64"/>
    </row>
    <row r="106" spans="1:7" s="5" customFormat="1">
      <c r="A106" s="4"/>
      <c r="G106" s="64"/>
    </row>
    <row r="107" spans="1:7" s="5" customFormat="1">
      <c r="A107" s="4"/>
      <c r="G107" s="64"/>
    </row>
    <row r="108" spans="1:7" s="5" customFormat="1">
      <c r="A108" s="4"/>
      <c r="G108" s="64"/>
    </row>
    <row r="109" spans="1:7" s="5" customFormat="1">
      <c r="A109" s="4"/>
      <c r="G109" s="64"/>
    </row>
    <row r="110" spans="1:7" s="5" customFormat="1">
      <c r="A110" s="4"/>
      <c r="G110" s="64"/>
    </row>
    <row r="111" spans="1:7" s="5" customFormat="1">
      <c r="A111" s="4"/>
      <c r="G111" s="64"/>
    </row>
    <row r="112" spans="1:7" s="5" customFormat="1">
      <c r="A112" s="4"/>
      <c r="G112" s="64"/>
    </row>
    <row r="113" spans="1:7" s="5" customFormat="1">
      <c r="A113" s="4"/>
      <c r="G113" s="64"/>
    </row>
    <row r="114" spans="1:7" s="5" customFormat="1">
      <c r="A114" s="4"/>
      <c r="G114" s="64"/>
    </row>
    <row r="115" spans="1:7" s="5" customFormat="1">
      <c r="A115" s="4"/>
      <c r="G115" s="64"/>
    </row>
    <row r="116" spans="1:7" s="5" customFormat="1">
      <c r="A116" s="4"/>
      <c r="G116" s="64"/>
    </row>
    <row r="117" spans="1:7" s="5" customFormat="1">
      <c r="A117" s="4"/>
      <c r="G117" s="64"/>
    </row>
    <row r="118" spans="1:7" s="5" customFormat="1">
      <c r="A118" s="4"/>
      <c r="G118" s="64"/>
    </row>
    <row r="119" spans="1:7" s="5" customFormat="1">
      <c r="A119" s="4"/>
      <c r="G119" s="64"/>
    </row>
    <row r="120" spans="1:7" s="5" customFormat="1">
      <c r="A120" s="4"/>
      <c r="G120" s="64"/>
    </row>
    <row r="121" spans="1:7" s="5" customFormat="1">
      <c r="A121" s="4"/>
      <c r="G121" s="64"/>
    </row>
    <row r="122" spans="1:7" s="5" customFormat="1">
      <c r="A122" s="4"/>
      <c r="G122" s="64"/>
    </row>
    <row r="123" spans="1:7" s="5" customFormat="1">
      <c r="A123" s="4"/>
      <c r="G123" s="64"/>
    </row>
    <row r="124" spans="1:7" s="5" customFormat="1">
      <c r="A124" s="4"/>
      <c r="G124" s="64"/>
    </row>
    <row r="125" spans="1:7" s="5" customFormat="1">
      <c r="A125" s="4"/>
      <c r="G125" s="64"/>
    </row>
    <row r="126" spans="1:7" s="5" customFormat="1">
      <c r="A126" s="4"/>
      <c r="G126" s="64"/>
    </row>
    <row r="127" spans="1:7" s="5" customFormat="1">
      <c r="A127" s="4"/>
      <c r="G127" s="64"/>
    </row>
    <row r="128" spans="1:7" s="5" customFormat="1">
      <c r="A128" s="4"/>
      <c r="G128" s="64"/>
    </row>
    <row r="129" spans="1:7" s="5" customFormat="1">
      <c r="A129" s="4"/>
      <c r="G129" s="64"/>
    </row>
    <row r="130" spans="1:7" s="5" customFormat="1">
      <c r="A130" s="4"/>
      <c r="G130" s="64"/>
    </row>
    <row r="131" spans="1:7" s="5" customFormat="1">
      <c r="A131" s="4"/>
      <c r="G131" s="64"/>
    </row>
    <row r="132" spans="1:7" s="5" customFormat="1">
      <c r="A132" s="4"/>
      <c r="G132" s="64"/>
    </row>
    <row r="133" spans="1:7" s="5" customFormat="1">
      <c r="A133" s="4"/>
      <c r="G133" s="64"/>
    </row>
    <row r="134" spans="1:7" s="5" customFormat="1">
      <c r="A134" s="4"/>
      <c r="G134" s="64"/>
    </row>
    <row r="135" spans="1:7" s="5" customFormat="1">
      <c r="A135" s="4"/>
      <c r="G135" s="64"/>
    </row>
    <row r="136" spans="1:7" s="5" customFormat="1">
      <c r="A136" s="4"/>
      <c r="G136" s="64"/>
    </row>
    <row r="137" spans="1:7" s="5" customFormat="1">
      <c r="A137" s="4"/>
      <c r="G137" s="64"/>
    </row>
    <row r="138" spans="1:7" s="5" customFormat="1">
      <c r="A138" s="4"/>
      <c r="G138" s="64"/>
    </row>
    <row r="139" spans="1:7" s="5" customFormat="1">
      <c r="A139" s="4"/>
      <c r="G139" s="64"/>
    </row>
    <row r="140" spans="1:7" s="5" customFormat="1">
      <c r="A140" s="4"/>
      <c r="G140" s="64"/>
    </row>
    <row r="141" spans="1:7" s="5" customFormat="1">
      <c r="A141" s="4"/>
      <c r="G141" s="64"/>
    </row>
    <row r="142" spans="1:7" s="5" customFormat="1">
      <c r="A142" s="4"/>
      <c r="G142" s="64"/>
    </row>
    <row r="143" spans="1:7" s="5" customFormat="1">
      <c r="A143" s="4"/>
      <c r="G143" s="64"/>
    </row>
    <row r="144" spans="1:7" s="5" customFormat="1">
      <c r="A144" s="4"/>
      <c r="G144" s="64"/>
    </row>
    <row r="145" spans="1:7" s="5" customFormat="1">
      <c r="A145" s="4"/>
      <c r="G145" s="64"/>
    </row>
    <row r="146" spans="1:7" s="5" customFormat="1">
      <c r="A146" s="4"/>
      <c r="G146" s="64"/>
    </row>
    <row r="147" spans="1:7" s="5" customFormat="1">
      <c r="A147" s="4"/>
      <c r="G147" s="64"/>
    </row>
    <row r="148" spans="1:7" s="5" customFormat="1">
      <c r="A148" s="4"/>
      <c r="G148" s="64"/>
    </row>
    <row r="149" spans="1:7" s="5" customFormat="1">
      <c r="A149" s="4"/>
      <c r="G149" s="64"/>
    </row>
    <row r="150" spans="1:7" s="5" customFormat="1">
      <c r="A150" s="4"/>
      <c r="G150" s="64"/>
    </row>
    <row r="151" spans="1:7" s="5" customFormat="1">
      <c r="A151" s="4"/>
      <c r="G151" s="64"/>
    </row>
    <row r="152" spans="1:7" s="5" customFormat="1">
      <c r="A152" s="4"/>
      <c r="G152" s="64"/>
    </row>
    <row r="153" spans="1:7" s="5" customFormat="1">
      <c r="A153" s="4"/>
      <c r="G153" s="64"/>
    </row>
    <row r="154" spans="1:7" s="5" customFormat="1">
      <c r="A154" s="4"/>
      <c r="G154" s="64"/>
    </row>
    <row r="155" spans="1:7" s="5" customFormat="1">
      <c r="A155" s="4"/>
      <c r="G155" s="64"/>
    </row>
    <row r="156" spans="1:7" s="5" customFormat="1">
      <c r="A156" s="4"/>
      <c r="G156" s="64"/>
    </row>
    <row r="157" spans="1:7" s="5" customFormat="1">
      <c r="A157" s="4"/>
      <c r="G157" s="64"/>
    </row>
    <row r="158" spans="1:7" s="5" customFormat="1">
      <c r="A158" s="4"/>
      <c r="G158" s="64"/>
    </row>
    <row r="159" spans="1:7" s="5" customFormat="1">
      <c r="A159" s="4"/>
      <c r="G159" s="64"/>
    </row>
    <row r="160" spans="1:7" s="5" customFormat="1">
      <c r="A160" s="4"/>
      <c r="G160" s="64"/>
    </row>
    <row r="161" spans="1:7" s="5" customFormat="1">
      <c r="A161" s="4"/>
      <c r="G161" s="64"/>
    </row>
    <row r="162" spans="1:7" s="5" customFormat="1">
      <c r="A162" s="4"/>
      <c r="G162" s="64"/>
    </row>
    <row r="163" spans="1:7" s="5" customFormat="1">
      <c r="A163" s="4"/>
      <c r="G163" s="64"/>
    </row>
    <row r="164" spans="1:7" s="5" customFormat="1">
      <c r="A164" s="4"/>
      <c r="G164" s="64"/>
    </row>
    <row r="165" spans="1:7" s="5" customFormat="1">
      <c r="A165" s="4"/>
      <c r="G165" s="64"/>
    </row>
    <row r="166" spans="1:7" s="5" customFormat="1">
      <c r="A166" s="4"/>
      <c r="G166" s="64"/>
    </row>
    <row r="167" spans="1:7" s="5" customFormat="1">
      <c r="A167" s="4"/>
      <c r="G167" s="64"/>
    </row>
    <row r="168" spans="1:7" s="5" customFormat="1">
      <c r="A168" s="4"/>
      <c r="G168" s="64"/>
    </row>
    <row r="169" spans="1:7" s="5" customFormat="1">
      <c r="A169" s="4"/>
      <c r="G169" s="64"/>
    </row>
    <row r="170" spans="1:7" s="5" customFormat="1">
      <c r="A170" s="4"/>
      <c r="G170" s="64"/>
    </row>
    <row r="171" spans="1:7" s="5" customFormat="1">
      <c r="A171" s="4"/>
      <c r="G171" s="64"/>
    </row>
    <row r="172" spans="1:7" s="5" customFormat="1">
      <c r="A172" s="4"/>
      <c r="G172" s="64"/>
    </row>
    <row r="173" spans="1:7" s="5" customFormat="1">
      <c r="A173" s="4"/>
      <c r="G173" s="64"/>
    </row>
    <row r="174" spans="1:7" s="5" customFormat="1">
      <c r="A174" s="4"/>
      <c r="G174" s="64"/>
    </row>
    <row r="175" spans="1:7" s="5" customFormat="1">
      <c r="A175" s="4"/>
      <c r="G175" s="64"/>
    </row>
    <row r="176" spans="1:7" s="5" customFormat="1">
      <c r="A176" s="4"/>
      <c r="G176" s="64"/>
    </row>
    <row r="177" spans="1:7" s="5" customFormat="1">
      <c r="A177" s="4"/>
      <c r="G177" s="64"/>
    </row>
    <row r="178" spans="1:7" s="5" customFormat="1">
      <c r="A178" s="4"/>
      <c r="G178" s="64"/>
    </row>
    <row r="179" spans="1:7" s="5" customFormat="1">
      <c r="A179" s="4"/>
      <c r="G179" s="64"/>
    </row>
    <row r="180" spans="1:7" s="5" customFormat="1">
      <c r="A180" s="4"/>
      <c r="G180" s="64"/>
    </row>
    <row r="181" spans="1:7" s="5" customFormat="1">
      <c r="A181" s="4"/>
      <c r="G181" s="64"/>
    </row>
    <row r="182" spans="1:7" s="5" customFormat="1">
      <c r="A182" s="4"/>
      <c r="G182" s="64"/>
    </row>
    <row r="183" spans="1:7" s="5" customFormat="1">
      <c r="A183" s="4"/>
      <c r="G183" s="64"/>
    </row>
    <row r="184" spans="1:7" s="5" customFormat="1">
      <c r="A184" s="4"/>
      <c r="G184" s="64"/>
    </row>
    <row r="185" spans="1:7" s="5" customFormat="1">
      <c r="A185" s="4"/>
      <c r="G185" s="64"/>
    </row>
    <row r="186" spans="1:7" s="5" customFormat="1">
      <c r="A186" s="4"/>
      <c r="G186" s="64"/>
    </row>
    <row r="187" spans="1:7" s="5" customFormat="1">
      <c r="A187" s="4"/>
      <c r="G187" s="64"/>
    </row>
    <row r="188" spans="1:7" s="5" customFormat="1">
      <c r="A188" s="4"/>
      <c r="G188" s="64"/>
    </row>
    <row r="189" spans="1:7" s="5" customFormat="1">
      <c r="A189" s="4"/>
      <c r="G189" s="64"/>
    </row>
    <row r="190" spans="1:7" s="5" customFormat="1">
      <c r="A190" s="4"/>
      <c r="G190" s="64"/>
    </row>
    <row r="191" spans="1:7" s="5" customFormat="1">
      <c r="A191" s="4"/>
      <c r="G191" s="64"/>
    </row>
    <row r="192" spans="1:7" s="5" customFormat="1">
      <c r="A192" s="4"/>
      <c r="G192" s="64"/>
    </row>
    <row r="193" spans="1:7" s="5" customFormat="1">
      <c r="A193" s="4"/>
      <c r="G193" s="64"/>
    </row>
    <row r="194" spans="1:7" s="5" customFormat="1">
      <c r="A194" s="4"/>
      <c r="G194" s="64"/>
    </row>
    <row r="195" spans="1:7" s="5" customFormat="1">
      <c r="A195" s="4"/>
      <c r="G195" s="64"/>
    </row>
    <row r="196" spans="1:7" s="5" customFormat="1">
      <c r="A196" s="4"/>
      <c r="G196" s="64"/>
    </row>
    <row r="197" spans="1:7" s="5" customFormat="1">
      <c r="A197" s="4"/>
      <c r="G197" s="64"/>
    </row>
    <row r="198" spans="1:7" s="5" customFormat="1">
      <c r="A198" s="4"/>
      <c r="G198" s="64"/>
    </row>
    <row r="199" spans="1:7" s="5" customFormat="1">
      <c r="A199" s="4"/>
      <c r="G199" s="64"/>
    </row>
    <row r="200" spans="1:7" s="5" customFormat="1">
      <c r="A200" s="4"/>
      <c r="G200" s="64"/>
    </row>
    <row r="201" spans="1:7" s="5" customFormat="1">
      <c r="A201" s="4"/>
      <c r="G201" s="64"/>
    </row>
    <row r="202" spans="1:7" s="5" customFormat="1">
      <c r="A202" s="4"/>
      <c r="G202" s="64"/>
    </row>
    <row r="203" spans="1:7" s="5" customFormat="1">
      <c r="A203" s="4"/>
      <c r="G203" s="64"/>
    </row>
    <row r="204" spans="1:7" s="5" customFormat="1">
      <c r="A204" s="4"/>
      <c r="G204" s="64"/>
    </row>
    <row r="205" spans="1:7" s="5" customFormat="1">
      <c r="A205" s="4"/>
      <c r="G205" s="64"/>
    </row>
    <row r="206" spans="1:7" s="5" customFormat="1">
      <c r="A206" s="4"/>
      <c r="G206" s="64"/>
    </row>
    <row r="207" spans="1:7" s="5" customFormat="1">
      <c r="A207" s="4"/>
      <c r="G207" s="64"/>
    </row>
    <row r="208" spans="1:7" s="5" customFormat="1">
      <c r="A208" s="4"/>
      <c r="G208" s="64"/>
    </row>
    <row r="209" spans="1:7" s="5" customFormat="1">
      <c r="A209" s="4"/>
      <c r="G209" s="64"/>
    </row>
    <row r="210" spans="1:7" s="5" customFormat="1">
      <c r="A210" s="4"/>
      <c r="G210" s="64"/>
    </row>
    <row r="211" spans="1:7" s="5" customFormat="1">
      <c r="A211" s="4"/>
      <c r="G211" s="64"/>
    </row>
    <row r="212" spans="1:7" s="5" customFormat="1">
      <c r="A212" s="4"/>
      <c r="G212" s="64"/>
    </row>
    <row r="213" spans="1:7" s="5" customFormat="1">
      <c r="A213" s="4"/>
      <c r="G213" s="64"/>
    </row>
    <row r="214" spans="1:7" s="5" customFormat="1">
      <c r="A214" s="4"/>
      <c r="G214" s="64"/>
    </row>
    <row r="215" spans="1:7" s="5" customFormat="1">
      <c r="A215" s="4"/>
      <c r="G215" s="64"/>
    </row>
    <row r="216" spans="1:7" s="5" customFormat="1">
      <c r="A216" s="4"/>
      <c r="G216" s="64"/>
    </row>
    <row r="217" spans="1:7" s="5" customFormat="1">
      <c r="A217" s="4"/>
      <c r="G217" s="64"/>
    </row>
    <row r="218" spans="1:7" s="5" customFormat="1">
      <c r="A218" s="4"/>
      <c r="G218" s="64"/>
    </row>
    <row r="219" spans="1:7" s="5" customFormat="1">
      <c r="A219" s="4"/>
      <c r="G219" s="64"/>
    </row>
    <row r="220" spans="1:7" s="5" customFormat="1">
      <c r="A220" s="4"/>
      <c r="G220" s="64"/>
    </row>
    <row r="221" spans="1:7" s="5" customFormat="1">
      <c r="A221" s="4"/>
      <c r="G221" s="64"/>
    </row>
    <row r="222" spans="1:7" s="5" customFormat="1">
      <c r="A222" s="4"/>
      <c r="G222" s="64"/>
    </row>
    <row r="223" spans="1:7" s="5" customFormat="1">
      <c r="A223" s="4"/>
      <c r="G223" s="64"/>
    </row>
    <row r="224" spans="1:7" s="5" customFormat="1">
      <c r="A224" s="4"/>
      <c r="G224" s="64"/>
    </row>
    <row r="225" spans="1:7" s="5" customFormat="1">
      <c r="A225" s="4"/>
      <c r="G225" s="64"/>
    </row>
    <row r="226" spans="1:7" s="5" customFormat="1">
      <c r="A226" s="4"/>
      <c r="G226" s="64"/>
    </row>
    <row r="227" spans="1:7" s="5" customFormat="1">
      <c r="A227" s="4"/>
      <c r="G227" s="64"/>
    </row>
    <row r="228" spans="1:7" s="5" customFormat="1">
      <c r="A228" s="4"/>
      <c r="G228" s="64"/>
    </row>
    <row r="229" spans="1:7" s="5" customFormat="1">
      <c r="A229" s="4"/>
      <c r="G229" s="64"/>
    </row>
    <row r="230" spans="1:7" s="5" customFormat="1">
      <c r="A230" s="4"/>
      <c r="G230" s="64"/>
    </row>
    <row r="231" spans="1:7" s="5" customFormat="1">
      <c r="A231" s="4"/>
      <c r="G231" s="64"/>
    </row>
    <row r="232" spans="1:7" s="5" customFormat="1">
      <c r="A232" s="4"/>
      <c r="G232" s="64"/>
    </row>
    <row r="233" spans="1:7" s="5" customFormat="1">
      <c r="A233" s="4"/>
      <c r="G233" s="64"/>
    </row>
    <row r="234" spans="1:7" s="5" customFormat="1">
      <c r="A234" s="4"/>
      <c r="G234" s="64"/>
    </row>
    <row r="235" spans="1:7" s="5" customFormat="1">
      <c r="A235" s="4"/>
      <c r="G235" s="64"/>
    </row>
    <row r="236" spans="1:7" s="5" customFormat="1">
      <c r="A236" s="4"/>
      <c r="G236" s="64"/>
    </row>
    <row r="237" spans="1:7" s="5" customFormat="1">
      <c r="A237" s="4"/>
      <c r="G237" s="64"/>
    </row>
    <row r="238" spans="1:7" s="5" customFormat="1">
      <c r="A238" s="4"/>
      <c r="G238" s="64"/>
    </row>
    <row r="239" spans="1:7" s="5" customFormat="1">
      <c r="A239" s="4"/>
      <c r="G239" s="64"/>
    </row>
    <row r="240" spans="1:7" s="5" customFormat="1">
      <c r="A240" s="4"/>
      <c r="G240" s="64"/>
    </row>
    <row r="241" spans="1:7" s="5" customFormat="1">
      <c r="A241" s="4"/>
      <c r="G241" s="64"/>
    </row>
    <row r="242" spans="1:7" s="5" customFormat="1">
      <c r="A242" s="4"/>
      <c r="G242" s="64"/>
    </row>
    <row r="243" spans="1:7" s="5" customFormat="1">
      <c r="A243" s="4"/>
      <c r="G243" s="64"/>
    </row>
    <row r="244" spans="1:7" s="5" customFormat="1">
      <c r="A244" s="4"/>
      <c r="G244" s="64"/>
    </row>
    <row r="245" spans="1:7" s="5" customFormat="1">
      <c r="A245" s="4"/>
      <c r="G245" s="64"/>
    </row>
    <row r="246" spans="1:7" s="5" customFormat="1">
      <c r="A246" s="4"/>
      <c r="G246" s="64"/>
    </row>
    <row r="247" spans="1:7" s="5" customFormat="1">
      <c r="A247" s="4"/>
      <c r="G247" s="64"/>
    </row>
    <row r="248" spans="1:7" s="5" customFormat="1">
      <c r="A248" s="4"/>
      <c r="G248" s="64"/>
    </row>
    <row r="249" spans="1:7" s="5" customFormat="1">
      <c r="A249" s="4"/>
      <c r="G249" s="64"/>
    </row>
    <row r="250" spans="1:7" s="5" customFormat="1">
      <c r="A250" s="4"/>
      <c r="G250" s="64"/>
    </row>
    <row r="251" spans="1:7" s="5" customFormat="1">
      <c r="A251" s="4"/>
      <c r="G251" s="64"/>
    </row>
    <row r="252" spans="1:7" s="5" customFormat="1">
      <c r="A252" s="4"/>
      <c r="G252" s="64"/>
    </row>
    <row r="253" spans="1:7" s="5" customFormat="1">
      <c r="A253" s="4"/>
      <c r="G253" s="64"/>
    </row>
    <row r="254" spans="1:7" s="5" customFormat="1">
      <c r="A254" s="4"/>
      <c r="G254" s="64"/>
    </row>
    <row r="255" spans="1:7" s="5" customFormat="1">
      <c r="A255" s="4"/>
      <c r="G255" s="64"/>
    </row>
    <row r="256" spans="1:7" s="5" customFormat="1">
      <c r="A256" s="4"/>
      <c r="G256" s="64"/>
    </row>
    <row r="257" spans="1:7" s="5" customFormat="1">
      <c r="A257" s="4"/>
      <c r="G257" s="64"/>
    </row>
    <row r="258" spans="1:7" s="5" customFormat="1">
      <c r="A258" s="4"/>
      <c r="G258" s="64"/>
    </row>
    <row r="259" spans="1:7" s="5" customFormat="1">
      <c r="A259" s="4"/>
      <c r="G259" s="64"/>
    </row>
    <row r="260" spans="1:7" s="5" customFormat="1">
      <c r="A260" s="4"/>
      <c r="G260" s="64"/>
    </row>
    <row r="261" spans="1:7" s="5" customFormat="1">
      <c r="A261" s="4"/>
      <c r="G261" s="64"/>
    </row>
    <row r="262" spans="1:7" s="5" customFormat="1">
      <c r="A262" s="4"/>
      <c r="G262" s="64"/>
    </row>
    <row r="263" spans="1:7" s="5" customFormat="1">
      <c r="A263" s="4"/>
      <c r="G263" s="64"/>
    </row>
    <row r="264" spans="1:7" s="5" customFormat="1">
      <c r="A264" s="4"/>
      <c r="G264" s="64"/>
    </row>
    <row r="265" spans="1:7" s="5" customFormat="1">
      <c r="A265" s="4"/>
      <c r="G265" s="64"/>
    </row>
    <row r="266" spans="1:7" s="5" customFormat="1">
      <c r="A266" s="4"/>
      <c r="G266" s="64"/>
    </row>
    <row r="267" spans="1:7" s="5" customFormat="1">
      <c r="A267" s="4"/>
      <c r="G267" s="64"/>
    </row>
    <row r="268" spans="1:7" s="5" customFormat="1">
      <c r="A268" s="4"/>
      <c r="G268" s="64"/>
    </row>
    <row r="269" spans="1:7" s="5" customFormat="1">
      <c r="A269" s="4"/>
      <c r="G269" s="64"/>
    </row>
    <row r="270" spans="1:7" s="5" customFormat="1">
      <c r="A270" s="4"/>
      <c r="G270" s="64"/>
    </row>
    <row r="271" spans="1:7" s="5" customFormat="1">
      <c r="A271" s="4"/>
      <c r="G271" s="64"/>
    </row>
    <row r="272" spans="1:7" s="5" customFormat="1">
      <c r="A272" s="4"/>
      <c r="G272" s="64"/>
    </row>
    <row r="273" spans="1:7" s="5" customFormat="1">
      <c r="A273" s="4"/>
      <c r="G273" s="64"/>
    </row>
    <row r="274" spans="1:7" s="5" customFormat="1">
      <c r="A274" s="4"/>
      <c r="G274" s="64"/>
    </row>
    <row r="275" spans="1:7" s="5" customFormat="1">
      <c r="A275" s="4"/>
      <c r="G275" s="64"/>
    </row>
    <row r="276" spans="1:7" s="5" customFormat="1">
      <c r="A276" s="4"/>
      <c r="G276" s="64"/>
    </row>
    <row r="277" spans="1:7" s="5" customFormat="1">
      <c r="A277" s="4"/>
      <c r="G277" s="64"/>
    </row>
    <row r="278" spans="1:7" s="5" customFormat="1">
      <c r="A278" s="4"/>
      <c r="G278" s="64"/>
    </row>
    <row r="279" spans="1:7" s="5" customFormat="1">
      <c r="A279" s="4"/>
      <c r="G279" s="64"/>
    </row>
    <row r="280" spans="1:7" s="5" customFormat="1">
      <c r="A280" s="4"/>
      <c r="G280" s="64"/>
    </row>
    <row r="281" spans="1:7" s="5" customFormat="1">
      <c r="A281" s="4"/>
      <c r="G281" s="64"/>
    </row>
    <row r="282" spans="1:7" s="5" customFormat="1">
      <c r="A282" s="4"/>
      <c r="G282" s="64"/>
    </row>
    <row r="283" spans="1:7" s="5" customFormat="1">
      <c r="A283" s="4"/>
      <c r="G283" s="64"/>
    </row>
    <row r="284" spans="1:7" s="5" customFormat="1">
      <c r="A284" s="4"/>
      <c r="G284" s="64"/>
    </row>
    <row r="285" spans="1:7" s="5" customFormat="1">
      <c r="A285" s="4"/>
      <c r="G285" s="64"/>
    </row>
    <row r="286" spans="1:7" s="5" customFormat="1">
      <c r="A286" s="4"/>
      <c r="G286" s="64"/>
    </row>
    <row r="287" spans="1:7" s="5" customFormat="1">
      <c r="A287" s="4"/>
      <c r="G287" s="64"/>
    </row>
    <row r="288" spans="1:7" s="5" customFormat="1">
      <c r="A288" s="4"/>
      <c r="G288" s="64"/>
    </row>
    <row r="289" spans="1:7" s="5" customFormat="1">
      <c r="A289" s="4"/>
      <c r="G289" s="64"/>
    </row>
    <row r="290" spans="1:7" s="5" customFormat="1">
      <c r="A290" s="4"/>
      <c r="G290" s="64"/>
    </row>
    <row r="291" spans="1:7" s="5" customFormat="1">
      <c r="A291" s="4"/>
      <c r="G291" s="64"/>
    </row>
    <row r="292" spans="1:7" s="5" customFormat="1">
      <c r="A292" s="4"/>
      <c r="G292" s="64"/>
    </row>
    <row r="293" spans="1:7" s="5" customFormat="1">
      <c r="A293" s="4"/>
      <c r="G293" s="64"/>
    </row>
    <row r="294" spans="1:7" s="5" customFormat="1">
      <c r="A294" s="4"/>
      <c r="G294" s="64"/>
    </row>
    <row r="295" spans="1:7" s="5" customFormat="1">
      <c r="A295" s="4"/>
      <c r="G295" s="64"/>
    </row>
    <row r="296" spans="1:7" s="5" customFormat="1">
      <c r="A296" s="4"/>
      <c r="G296" s="64"/>
    </row>
    <row r="297" spans="1:7" s="5" customFormat="1">
      <c r="A297" s="4"/>
      <c r="G297" s="64"/>
    </row>
    <row r="298" spans="1:7" s="5" customFormat="1">
      <c r="A298" s="4"/>
      <c r="G298" s="64"/>
    </row>
    <row r="299" spans="1:7" s="5" customFormat="1">
      <c r="A299" s="4"/>
      <c r="G299" s="64"/>
    </row>
    <row r="300" spans="1:7" s="5" customFormat="1">
      <c r="A300" s="4"/>
      <c r="G300" s="64"/>
    </row>
    <row r="301" spans="1:7" s="5" customFormat="1">
      <c r="A301" s="4"/>
      <c r="G301" s="64"/>
    </row>
    <row r="302" spans="1:7" s="5" customFormat="1">
      <c r="A302" s="4"/>
      <c r="G302" s="64"/>
    </row>
    <row r="303" spans="1:7" s="5" customFormat="1">
      <c r="A303" s="4"/>
      <c r="G303" s="64"/>
    </row>
    <row r="304" spans="1:7" s="5" customFormat="1">
      <c r="A304" s="4"/>
      <c r="G304" s="64"/>
    </row>
    <row r="305" spans="1:7" s="5" customFormat="1">
      <c r="A305" s="4"/>
      <c r="G305" s="64"/>
    </row>
    <row r="306" spans="1:7" s="5" customFormat="1">
      <c r="A306" s="4"/>
      <c r="G306" s="64"/>
    </row>
    <row r="307" spans="1:7" s="5" customFormat="1">
      <c r="A307" s="4"/>
      <c r="G307" s="64"/>
    </row>
    <row r="308" spans="1:7" s="5" customFormat="1">
      <c r="A308" s="4"/>
      <c r="G308" s="64"/>
    </row>
    <row r="309" spans="1:7" s="5" customFormat="1">
      <c r="A309" s="4"/>
      <c r="G309" s="64"/>
    </row>
    <row r="310" spans="1:7" s="5" customFormat="1">
      <c r="A310" s="4"/>
      <c r="G310" s="64"/>
    </row>
    <row r="311" spans="1:7" s="5" customFormat="1">
      <c r="A311" s="4"/>
      <c r="G311" s="64"/>
    </row>
    <row r="312" spans="1:7" s="5" customFormat="1">
      <c r="A312" s="4"/>
      <c r="G312" s="64"/>
    </row>
    <row r="313" spans="1:7" s="5" customFormat="1">
      <c r="A313" s="4"/>
      <c r="G313" s="64"/>
    </row>
    <row r="314" spans="1:7" s="5" customFormat="1">
      <c r="A314" s="4"/>
      <c r="G314" s="64"/>
    </row>
    <row r="315" spans="1:7" s="5" customFormat="1">
      <c r="A315" s="4"/>
      <c r="G315" s="64"/>
    </row>
    <row r="316" spans="1:7" s="5" customFormat="1">
      <c r="A316" s="4"/>
      <c r="G316" s="64"/>
    </row>
    <row r="317" spans="1:7" s="5" customFormat="1">
      <c r="A317" s="4"/>
      <c r="G317" s="64"/>
    </row>
    <row r="318" spans="1:7" s="5" customFormat="1">
      <c r="A318" s="4"/>
      <c r="G318" s="64"/>
    </row>
    <row r="319" spans="1:7" s="5" customFormat="1">
      <c r="A319" s="4"/>
      <c r="G319" s="64"/>
    </row>
    <row r="320" spans="1:7" s="5" customFormat="1">
      <c r="A320" s="4"/>
      <c r="G320" s="64"/>
    </row>
    <row r="321" spans="1:7" s="5" customFormat="1">
      <c r="A321" s="4"/>
      <c r="G321" s="64"/>
    </row>
    <row r="322" spans="1:7" s="5" customFormat="1">
      <c r="A322" s="4"/>
      <c r="G322" s="64"/>
    </row>
    <row r="323" spans="1:7" s="5" customFormat="1">
      <c r="A323" s="4"/>
      <c r="G323" s="64"/>
    </row>
    <row r="324" spans="1:7" s="5" customFormat="1">
      <c r="A324" s="4"/>
      <c r="G324" s="64"/>
    </row>
    <row r="325" spans="1:7" s="5" customFormat="1">
      <c r="A325" s="4"/>
      <c r="G325" s="64"/>
    </row>
    <row r="326" spans="1:7" s="5" customFormat="1">
      <c r="A326" s="4"/>
      <c r="G326" s="64"/>
    </row>
    <row r="327" spans="1:7" s="5" customFormat="1">
      <c r="A327" s="4"/>
      <c r="G327" s="64"/>
    </row>
    <row r="328" spans="1:7" s="5" customFormat="1">
      <c r="A328" s="4"/>
      <c r="G328" s="64"/>
    </row>
    <row r="329" spans="1:7" s="5" customFormat="1">
      <c r="A329" s="4"/>
      <c r="G329" s="64"/>
    </row>
    <row r="330" spans="1:7" s="5" customFormat="1">
      <c r="A330" s="4"/>
      <c r="G330" s="64"/>
    </row>
    <row r="331" spans="1:7" s="5" customFormat="1">
      <c r="A331" s="4"/>
      <c r="G331" s="64"/>
    </row>
    <row r="332" spans="1:7" s="5" customFormat="1">
      <c r="A332" s="4"/>
      <c r="G332" s="64"/>
    </row>
    <row r="333" spans="1:7" s="5" customFormat="1">
      <c r="A333" s="4"/>
      <c r="G333" s="64"/>
    </row>
    <row r="334" spans="1:7" s="5" customFormat="1">
      <c r="A334" s="4"/>
      <c r="G334" s="64"/>
    </row>
    <row r="335" spans="1:7" s="5" customFormat="1">
      <c r="A335" s="4"/>
      <c r="G335" s="64"/>
    </row>
    <row r="336" spans="1:7" s="5" customFormat="1">
      <c r="A336" s="4"/>
      <c r="G336" s="64"/>
    </row>
    <row r="337" spans="1:7" s="5" customFormat="1">
      <c r="A337" s="4"/>
      <c r="G337" s="64"/>
    </row>
    <row r="338" spans="1:7" s="5" customFormat="1">
      <c r="A338" s="4"/>
      <c r="G338" s="64"/>
    </row>
    <row r="339" spans="1:7" s="5" customFormat="1">
      <c r="A339" s="4"/>
      <c r="G339" s="64"/>
    </row>
    <row r="340" spans="1:7" s="5" customFormat="1">
      <c r="A340" s="4"/>
      <c r="G340" s="64"/>
    </row>
    <row r="341" spans="1:7" s="5" customFormat="1">
      <c r="A341" s="4"/>
      <c r="G341" s="64"/>
    </row>
    <row r="342" spans="1:7" s="5" customFormat="1">
      <c r="A342" s="4"/>
      <c r="G342" s="64"/>
    </row>
    <row r="343" spans="1:7" s="5" customFormat="1">
      <c r="A343" s="4"/>
      <c r="G343" s="64"/>
    </row>
    <row r="344" spans="1:7" s="5" customFormat="1">
      <c r="A344" s="4"/>
      <c r="G344" s="64"/>
    </row>
    <row r="345" spans="1:7" s="5" customFormat="1">
      <c r="A345" s="4"/>
      <c r="G345" s="64"/>
    </row>
    <row r="346" spans="1:7" s="5" customFormat="1">
      <c r="A346" s="4"/>
      <c r="G346" s="64"/>
    </row>
    <row r="347" spans="1:7" s="5" customFormat="1">
      <c r="A347" s="4"/>
      <c r="G347" s="64"/>
    </row>
    <row r="348" spans="1:7" s="5" customFormat="1">
      <c r="A348" s="4"/>
      <c r="G348" s="64"/>
    </row>
    <row r="349" spans="1:7" s="5" customFormat="1">
      <c r="A349" s="4"/>
      <c r="G349" s="64"/>
    </row>
    <row r="350" spans="1:7" s="5" customFormat="1">
      <c r="A350" s="4"/>
      <c r="G350" s="64"/>
    </row>
    <row r="351" spans="1:7" s="5" customFormat="1">
      <c r="A351" s="4"/>
      <c r="G351" s="64"/>
    </row>
    <row r="352" spans="1:7" s="5" customFormat="1">
      <c r="A352" s="4"/>
      <c r="G352" s="64"/>
    </row>
    <row r="353" spans="1:7" s="5" customFormat="1">
      <c r="A353" s="4"/>
      <c r="G353" s="64"/>
    </row>
    <row r="354" spans="1:7" s="5" customFormat="1">
      <c r="A354" s="4"/>
      <c r="G354" s="64"/>
    </row>
    <row r="355" spans="1:7" s="5" customFormat="1">
      <c r="A355" s="4"/>
      <c r="G355" s="64"/>
    </row>
    <row r="356" spans="1:7" s="5" customFormat="1">
      <c r="A356" s="4"/>
      <c r="G356" s="64"/>
    </row>
    <row r="357" spans="1:7" s="5" customFormat="1">
      <c r="A357" s="4"/>
      <c r="G357" s="64"/>
    </row>
    <row r="358" spans="1:7" s="5" customFormat="1">
      <c r="A358" s="4"/>
      <c r="G358" s="64"/>
    </row>
    <row r="359" spans="1:7" s="5" customFormat="1">
      <c r="A359" s="4"/>
      <c r="G359" s="64"/>
    </row>
    <row r="360" spans="1:7" s="5" customFormat="1">
      <c r="A360" s="4"/>
      <c r="G360" s="64"/>
    </row>
    <row r="361" spans="1:7" s="5" customFormat="1">
      <c r="A361" s="4"/>
      <c r="G361" s="64"/>
    </row>
    <row r="362" spans="1:7" s="5" customFormat="1">
      <c r="A362" s="4"/>
      <c r="G362" s="64"/>
    </row>
    <row r="363" spans="1:7" s="5" customFormat="1">
      <c r="A363" s="4"/>
      <c r="G363" s="64"/>
    </row>
    <row r="364" spans="1:7" s="5" customFormat="1">
      <c r="A364" s="4"/>
      <c r="G364" s="64"/>
    </row>
    <row r="365" spans="1:7" s="5" customFormat="1">
      <c r="A365" s="4"/>
      <c r="G365" s="64"/>
    </row>
    <row r="366" spans="1:7" s="5" customFormat="1">
      <c r="A366" s="4"/>
      <c r="G366" s="64"/>
    </row>
    <row r="367" spans="1:7" s="5" customFormat="1">
      <c r="A367" s="4"/>
      <c r="G367" s="64"/>
    </row>
    <row r="368" spans="1:7" s="5" customFormat="1">
      <c r="A368" s="4"/>
      <c r="G368" s="64"/>
    </row>
    <row r="369" spans="1:7" s="5" customFormat="1">
      <c r="A369" s="4"/>
      <c r="G369" s="64"/>
    </row>
    <row r="370" spans="1:7" s="5" customFormat="1">
      <c r="A370" s="4"/>
      <c r="G370" s="64"/>
    </row>
    <row r="371" spans="1:7" s="5" customFormat="1">
      <c r="A371" s="4"/>
      <c r="G371" s="64"/>
    </row>
    <row r="372" spans="1:7" s="5" customFormat="1">
      <c r="A372" s="4"/>
      <c r="G372" s="64"/>
    </row>
    <row r="373" spans="1:7" s="5" customFormat="1">
      <c r="A373" s="4"/>
      <c r="G373" s="64"/>
    </row>
    <row r="374" spans="1:7" s="5" customFormat="1">
      <c r="A374" s="4"/>
      <c r="G374" s="64"/>
    </row>
    <row r="375" spans="1:7" s="5" customFormat="1">
      <c r="A375" s="4"/>
      <c r="G375" s="64"/>
    </row>
    <row r="376" spans="1:7" s="5" customFormat="1">
      <c r="A376" s="4"/>
      <c r="G376" s="64"/>
    </row>
    <row r="377" spans="1:7" s="5" customFormat="1">
      <c r="A377" s="4"/>
      <c r="G377" s="64"/>
    </row>
    <row r="378" spans="1:7" s="5" customFormat="1">
      <c r="A378" s="4"/>
      <c r="G378" s="64"/>
    </row>
    <row r="379" spans="1:7" s="5" customFormat="1">
      <c r="A379" s="4"/>
      <c r="G379" s="64"/>
    </row>
    <row r="380" spans="1:7" s="5" customFormat="1">
      <c r="A380" s="4"/>
      <c r="G380" s="64"/>
    </row>
    <row r="381" spans="1:7" s="5" customFormat="1">
      <c r="A381" s="4"/>
      <c r="G381" s="64"/>
    </row>
    <row r="382" spans="1:7" s="5" customFormat="1">
      <c r="A382" s="4"/>
      <c r="G382" s="64"/>
    </row>
  </sheetData>
  <sheetProtection algorithmName="SHA-512" hashValue="AjgGWpgaUEd1iMquhIbNYP4hDMXTgAOD+154Yc8QMvO0VGuPDLI72qbFWYh3wffDCGehAgV+JprEhjTq4H1zMw==" saltValue="tvKbUesNqlpzkbi61mQFNw==" spinCount="100000" sheet="1" selectLockedCells="1"/>
  <customSheetViews>
    <customSheetView guid="{750E3E35-FF37-4E06-9158-5986A627CF69}" topLeftCell="A2">
      <selection activeCell="A2" sqref="A2:F2"/>
      <colBreaks count="1" manualBreakCount="1">
        <brk id="6" max="1048575" man="1"/>
      </colBreaks>
      <pageMargins left="0.74803149606299213" right="0.74803149606299213" top="0.98425196850393704" bottom="0.98425196850393704" header="0.51181102362204722" footer="0.51181102362204722"/>
      <pageSetup paperSize="9" scale="57" orientation="portrait" verticalDpi="0" r:id="rId1"/>
      <headerFooter alignWithMargins="0">
        <oddFooter>&amp;L&amp;C</oddFooter>
      </headerFooter>
    </customSheetView>
    <customSheetView guid="{96765370-12C8-4F32-AB60-549CC672F7D1}" topLeftCell="A2">
      <selection activeCell="A2" sqref="A2:F2"/>
      <colBreaks count="1" manualBreakCount="1">
        <brk id="6" max="1048575" man="1"/>
      </colBreaks>
      <pageMargins left="0.74803149606299213" right="0.74803149606299213" top="0.98425196850393704" bottom="0.98425196850393704" header="0.51181102362204722" footer="0.51181102362204722"/>
      <pageSetup paperSize="9" scale="57" orientation="portrait" verticalDpi="0" r:id="rId2"/>
      <headerFooter alignWithMargins="0">
        <oddFooter>&amp;L&amp;C</oddFooter>
      </headerFooter>
    </customSheetView>
  </customSheetViews>
  <mergeCells count="12">
    <mergeCell ref="D28:H28"/>
    <mergeCell ref="A2:H2"/>
    <mergeCell ref="J2:K3"/>
    <mergeCell ref="A1:H1"/>
    <mergeCell ref="D27:H27"/>
    <mergeCell ref="A14:B14"/>
    <mergeCell ref="C3:E3"/>
    <mergeCell ref="A3:B3"/>
    <mergeCell ref="F3:H3"/>
    <mergeCell ref="B18:E18"/>
    <mergeCell ref="A5:B5"/>
    <mergeCell ref="A6:B6"/>
  </mergeCells>
  <phoneticPr fontId="1" type="noConversion"/>
  <printOptions horizontalCentered="1"/>
  <pageMargins left="0" right="0" top="0.19685039370078741" bottom="0.98425196850393704" header="0.51181102362204722" footer="0.51181102362204722"/>
  <pageSetup paperSize="9" scale="37" orientation="landscape" r:id="rId3"/>
  <headerFooter alignWithMargins="0">
    <oddFooter>&amp;L&amp;C</oddFooter>
  </headerFooter>
  <colBreaks count="1" manualBreakCount="1">
    <brk id="8" max="1048575" man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"/>
  <sheetViews>
    <sheetView rightToLeft="1" topLeftCell="A55" zoomScale="60" zoomScaleNormal="60" zoomScaleSheetLayoutView="55" zoomScalePageLayoutView="70" workbookViewId="0">
      <selection activeCell="C13" sqref="C13"/>
    </sheetView>
  </sheetViews>
  <sheetFormatPr defaultRowHeight="15.75"/>
  <cols>
    <col min="1" max="1" width="10.140625" style="2" customWidth="1"/>
    <col min="2" max="2" width="56.7109375" style="3" customWidth="1"/>
    <col min="3" max="6" width="27.7109375" style="3" customWidth="1"/>
    <col min="7" max="7" width="13.7109375" style="3" customWidth="1"/>
    <col min="8" max="8" width="24" style="3" customWidth="1"/>
    <col min="9" max="9" width="2.28515625" customWidth="1"/>
    <col min="10" max="10" width="36.28515625" customWidth="1"/>
    <col min="11" max="11" width="39" customWidth="1"/>
    <col min="12" max="12" width="20.7109375" style="24" customWidth="1"/>
  </cols>
  <sheetData>
    <row r="1" spans="1:12" ht="87.75" customHeight="1">
      <c r="A1" s="227" t="s">
        <v>25</v>
      </c>
      <c r="B1" s="228"/>
      <c r="C1" s="228"/>
      <c r="D1" s="228"/>
      <c r="E1" s="228"/>
      <c r="F1" s="228"/>
      <c r="G1" s="228"/>
      <c r="H1" s="229"/>
      <c r="L1" s="26"/>
    </row>
    <row r="2" spans="1:12" ht="53.25" customHeight="1" thickBot="1">
      <c r="A2" s="215" t="str">
        <f>منابع!A2</f>
        <v>پيش بيني بودجه سال 1401 اتحاديه صنف  ……………. شهرستان بابل( ارقام به ريال)</v>
      </c>
      <c r="B2" s="216"/>
      <c r="C2" s="216"/>
      <c r="D2" s="216"/>
      <c r="E2" s="216"/>
      <c r="F2" s="216"/>
      <c r="G2" s="216"/>
      <c r="H2" s="217"/>
      <c r="J2" s="223" t="s">
        <v>31</v>
      </c>
      <c r="K2" s="224"/>
      <c r="L2" s="27"/>
    </row>
    <row r="3" spans="1:12" ht="36" customHeight="1" thickTop="1">
      <c r="A3" s="207"/>
      <c r="B3" s="210"/>
      <c r="C3" s="211" t="s">
        <v>138</v>
      </c>
      <c r="D3" s="212"/>
      <c r="E3" s="213"/>
      <c r="F3" s="208"/>
      <c r="G3" s="208"/>
      <c r="H3" s="214"/>
      <c r="J3" s="225"/>
      <c r="K3" s="226"/>
      <c r="L3" s="27"/>
    </row>
    <row r="4" spans="1:12" s="1" customFormat="1" ht="69" customHeight="1">
      <c r="A4" s="88" t="s">
        <v>0</v>
      </c>
      <c r="B4" s="89" t="s">
        <v>1</v>
      </c>
      <c r="C4" s="74" t="str">
        <f>منابع!C4</f>
        <v>عملکرد سه ماهه پایانی سال 1399</v>
      </c>
      <c r="D4" s="74" t="str">
        <f>منابع!D4</f>
        <v>عملکرد قطعی  نه  ماهه سال 1400</v>
      </c>
      <c r="E4" s="73" t="s">
        <v>32</v>
      </c>
      <c r="F4" s="74" t="str">
        <f>منابع!F4</f>
        <v>ارقام پیشنهادی سال 1401</v>
      </c>
      <c r="G4" s="88" t="s">
        <v>122</v>
      </c>
      <c r="H4" s="134" t="str">
        <f>منابع!H4</f>
        <v>مصوب بودجه سال 1401</v>
      </c>
      <c r="I4" s="21"/>
      <c r="J4" s="55" t="s">
        <v>1</v>
      </c>
      <c r="K4" s="56" t="s">
        <v>219</v>
      </c>
      <c r="L4" s="27"/>
    </row>
    <row r="5" spans="1:12" ht="66.75" customHeight="1">
      <c r="A5" s="233" t="s">
        <v>58</v>
      </c>
      <c r="B5" s="234"/>
      <c r="C5" s="150">
        <f>SUM(C6,C74)</f>
        <v>0</v>
      </c>
      <c r="D5" s="150">
        <f>SUM(D6,D74)</f>
        <v>0</v>
      </c>
      <c r="E5" s="150">
        <f>SUM(E6,E74)</f>
        <v>0</v>
      </c>
      <c r="F5" s="150">
        <f>SUM(F6,F74)</f>
        <v>0</v>
      </c>
      <c r="G5" s="151" t="str">
        <f>IF(E5&gt;0,(F5-E5)/E5,"-")</f>
        <v>-</v>
      </c>
      <c r="H5" s="150">
        <f>SUM(H6,H74)</f>
        <v>0</v>
      </c>
      <c r="J5" s="78" t="s">
        <v>28</v>
      </c>
      <c r="K5" s="79">
        <f>منابع!F5</f>
        <v>0</v>
      </c>
      <c r="L5" s="26"/>
    </row>
    <row r="6" spans="1:12" ht="44.25" customHeight="1">
      <c r="A6" s="235" t="s">
        <v>59</v>
      </c>
      <c r="B6" s="236"/>
      <c r="C6" s="118">
        <f>SUM(C7,C24,C70,C72)</f>
        <v>0</v>
      </c>
      <c r="D6" s="118">
        <f>SUM(D7,D24,D70,D72)</f>
        <v>0</v>
      </c>
      <c r="E6" s="118">
        <f>SUM(E7,E24,E70,E72)</f>
        <v>0</v>
      </c>
      <c r="F6" s="118">
        <f>SUM(F7,F24,F70,F72)</f>
        <v>0</v>
      </c>
      <c r="G6" s="77" t="str">
        <f t="shared" ref="G6:G20" si="0">IF(E6&gt;0,(F6-E6)/E6,"-")</f>
        <v>-</v>
      </c>
      <c r="H6" s="118">
        <f>SUM(H7,H24,H70,H72)</f>
        <v>0</v>
      </c>
      <c r="J6" s="78" t="s">
        <v>29</v>
      </c>
      <c r="K6" s="79">
        <f>F5</f>
        <v>0</v>
      </c>
      <c r="L6" s="209"/>
    </row>
    <row r="7" spans="1:12" ht="46.5" customHeight="1">
      <c r="A7" s="202" t="s">
        <v>63</v>
      </c>
      <c r="B7" s="206"/>
      <c r="C7" s="127">
        <f>SUM(C8:C20)</f>
        <v>0</v>
      </c>
      <c r="D7" s="127">
        <f>SUM(D8:D20)</f>
        <v>0</v>
      </c>
      <c r="E7" s="127">
        <f>SUM(E8:E20)</f>
        <v>0</v>
      </c>
      <c r="F7" s="127">
        <f>SUM(F8:F20)</f>
        <v>0</v>
      </c>
      <c r="G7" s="128" t="str">
        <f t="shared" si="0"/>
        <v>-</v>
      </c>
      <c r="H7" s="127">
        <f>SUM(H8:H20)</f>
        <v>0</v>
      </c>
      <c r="J7" s="80" t="s">
        <v>30</v>
      </c>
      <c r="K7" s="81">
        <f>K5-K6</f>
        <v>0</v>
      </c>
      <c r="L7" s="209"/>
    </row>
    <row r="8" spans="1:12" ht="50.1" customHeight="1">
      <c r="A8" s="58" t="s">
        <v>48</v>
      </c>
      <c r="B8" s="129" t="s">
        <v>40</v>
      </c>
      <c r="C8" s="147"/>
      <c r="D8" s="147"/>
      <c r="E8" s="148">
        <f>D8+C8</f>
        <v>0</v>
      </c>
      <c r="F8" s="148">
        <f>پرسنلي!I23</f>
        <v>0</v>
      </c>
      <c r="G8" s="149" t="str">
        <f t="shared" si="0"/>
        <v>-</v>
      </c>
      <c r="H8" s="147"/>
      <c r="L8" s="30"/>
    </row>
    <row r="9" spans="1:12" ht="50.1" customHeight="1">
      <c r="A9" s="58" t="s">
        <v>49</v>
      </c>
      <c r="B9" s="129" t="s">
        <v>41</v>
      </c>
      <c r="C9" s="147"/>
      <c r="D9" s="147"/>
      <c r="E9" s="148">
        <f t="shared" ref="E9:E20" si="1">D9+C9</f>
        <v>0</v>
      </c>
      <c r="F9" s="148">
        <f>پرسنلي!I24</f>
        <v>0</v>
      </c>
      <c r="G9" s="149" t="str">
        <f t="shared" si="0"/>
        <v>-</v>
      </c>
      <c r="H9" s="147"/>
      <c r="L9" s="30"/>
    </row>
    <row r="10" spans="1:12" ht="50.1" customHeight="1">
      <c r="A10" s="58" t="s">
        <v>50</v>
      </c>
      <c r="B10" s="129" t="s">
        <v>2</v>
      </c>
      <c r="C10" s="147"/>
      <c r="D10" s="147"/>
      <c r="E10" s="148">
        <f>D10+C10</f>
        <v>0</v>
      </c>
      <c r="F10" s="148">
        <f>پرسنلي!I25</f>
        <v>0</v>
      </c>
      <c r="G10" s="149" t="str">
        <f t="shared" si="0"/>
        <v>-</v>
      </c>
      <c r="H10" s="147"/>
      <c r="L10" s="30"/>
    </row>
    <row r="11" spans="1:12" ht="50.1" customHeight="1">
      <c r="A11" s="58" t="s">
        <v>51</v>
      </c>
      <c r="B11" s="129" t="s">
        <v>3</v>
      </c>
      <c r="C11" s="147"/>
      <c r="D11" s="147"/>
      <c r="E11" s="148">
        <f>D11+C11</f>
        <v>0</v>
      </c>
      <c r="F11" s="148">
        <f>پرسنلي!I26</f>
        <v>0</v>
      </c>
      <c r="G11" s="149" t="str">
        <f t="shared" si="0"/>
        <v>-</v>
      </c>
      <c r="H11" s="147"/>
      <c r="L11" s="30"/>
    </row>
    <row r="12" spans="1:12" ht="50.1" customHeight="1">
      <c r="A12" s="58" t="s">
        <v>52</v>
      </c>
      <c r="B12" s="129" t="s">
        <v>4</v>
      </c>
      <c r="C12" s="147"/>
      <c r="D12" s="147"/>
      <c r="E12" s="148">
        <f>D12+C12</f>
        <v>0</v>
      </c>
      <c r="F12" s="148">
        <f>پرسنلي!I27</f>
        <v>0</v>
      </c>
      <c r="G12" s="149" t="str">
        <f t="shared" si="0"/>
        <v>-</v>
      </c>
      <c r="H12" s="147"/>
      <c r="L12" s="30"/>
    </row>
    <row r="13" spans="1:12" ht="50.1" customHeight="1">
      <c r="A13" s="58" t="s">
        <v>53</v>
      </c>
      <c r="B13" s="129" t="s">
        <v>220</v>
      </c>
      <c r="C13" s="147"/>
      <c r="D13" s="147"/>
      <c r="E13" s="148">
        <f t="shared" si="1"/>
        <v>0</v>
      </c>
      <c r="F13" s="148">
        <f>پرسنلي!I28</f>
        <v>0</v>
      </c>
      <c r="G13" s="149" t="str">
        <f t="shared" si="0"/>
        <v>-</v>
      </c>
      <c r="H13" s="147"/>
      <c r="L13" s="30"/>
    </row>
    <row r="14" spans="1:12" ht="50.1" customHeight="1">
      <c r="A14" s="58" t="s">
        <v>54</v>
      </c>
      <c r="B14" s="129" t="s">
        <v>6</v>
      </c>
      <c r="C14" s="147"/>
      <c r="D14" s="147"/>
      <c r="E14" s="148">
        <f t="shared" si="1"/>
        <v>0</v>
      </c>
      <c r="F14" s="148">
        <f>پرسنلي!I29</f>
        <v>0</v>
      </c>
      <c r="G14" s="149" t="str">
        <f t="shared" si="0"/>
        <v>-</v>
      </c>
      <c r="H14" s="147"/>
      <c r="L14" s="30"/>
    </row>
    <row r="15" spans="1:12" ht="50.1" customHeight="1">
      <c r="A15" s="58" t="s">
        <v>64</v>
      </c>
      <c r="B15" s="129" t="s">
        <v>42</v>
      </c>
      <c r="C15" s="147"/>
      <c r="D15" s="147"/>
      <c r="E15" s="148">
        <f t="shared" si="1"/>
        <v>0</v>
      </c>
      <c r="F15" s="148">
        <f>پرسنلي!I30</f>
        <v>0</v>
      </c>
      <c r="G15" s="149" t="str">
        <f t="shared" si="0"/>
        <v>-</v>
      </c>
      <c r="H15" s="147"/>
      <c r="L15" s="30"/>
    </row>
    <row r="16" spans="1:12" ht="50.1" customHeight="1">
      <c r="A16" s="58" t="s">
        <v>65</v>
      </c>
      <c r="B16" s="129" t="s">
        <v>5</v>
      </c>
      <c r="C16" s="147"/>
      <c r="D16" s="147"/>
      <c r="E16" s="148">
        <f t="shared" si="1"/>
        <v>0</v>
      </c>
      <c r="F16" s="148">
        <f>پرسنلي!I31</f>
        <v>0</v>
      </c>
      <c r="G16" s="149" t="str">
        <f t="shared" si="0"/>
        <v>-</v>
      </c>
      <c r="H16" s="147"/>
      <c r="L16" s="30"/>
    </row>
    <row r="17" spans="1:12" ht="50.1" customHeight="1">
      <c r="A17" s="58" t="s">
        <v>66</v>
      </c>
      <c r="B17" s="129" t="s">
        <v>43</v>
      </c>
      <c r="C17" s="147"/>
      <c r="D17" s="147"/>
      <c r="E17" s="148">
        <f t="shared" si="1"/>
        <v>0</v>
      </c>
      <c r="F17" s="148">
        <f>پرسنلي!I32</f>
        <v>0</v>
      </c>
      <c r="G17" s="149" t="str">
        <f t="shared" si="0"/>
        <v>-</v>
      </c>
      <c r="H17" s="147"/>
      <c r="L17" s="30"/>
    </row>
    <row r="18" spans="1:12" ht="50.1" customHeight="1">
      <c r="A18" s="58" t="s">
        <v>67</v>
      </c>
      <c r="B18" s="129" t="s">
        <v>44</v>
      </c>
      <c r="C18" s="147"/>
      <c r="D18" s="147"/>
      <c r="E18" s="148">
        <f t="shared" si="1"/>
        <v>0</v>
      </c>
      <c r="F18" s="148">
        <f>پرسنلي!I33</f>
        <v>0</v>
      </c>
      <c r="G18" s="149" t="str">
        <f t="shared" si="0"/>
        <v>-</v>
      </c>
      <c r="H18" s="147"/>
      <c r="L18" s="30"/>
    </row>
    <row r="19" spans="1:12" ht="50.1" customHeight="1">
      <c r="A19" s="58" t="s">
        <v>68</v>
      </c>
      <c r="B19" s="130" t="s">
        <v>45</v>
      </c>
      <c r="C19" s="147"/>
      <c r="D19" s="147"/>
      <c r="E19" s="148">
        <f t="shared" si="1"/>
        <v>0</v>
      </c>
      <c r="F19" s="148">
        <f>پرسنلي!I34</f>
        <v>0</v>
      </c>
      <c r="G19" s="149" t="str">
        <f t="shared" si="0"/>
        <v>-</v>
      </c>
      <c r="H19" s="147"/>
      <c r="L19" s="30"/>
    </row>
    <row r="20" spans="1:12" ht="50.1" customHeight="1">
      <c r="A20" s="58" t="s">
        <v>69</v>
      </c>
      <c r="B20" s="130" t="s">
        <v>46</v>
      </c>
      <c r="C20" s="147"/>
      <c r="D20" s="147"/>
      <c r="E20" s="148">
        <f t="shared" si="1"/>
        <v>0</v>
      </c>
      <c r="F20" s="148">
        <f>پرسنلي!I35</f>
        <v>0</v>
      </c>
      <c r="G20" s="149" t="str">
        <f t="shared" si="0"/>
        <v>-</v>
      </c>
      <c r="H20" s="147"/>
      <c r="L20" s="30"/>
    </row>
    <row r="21" spans="1:12" ht="48" customHeight="1" thickBot="1">
      <c r="A21" s="215" t="str">
        <f>منابع!A2</f>
        <v>پيش بيني بودجه سال 1401 اتحاديه صنف  ……………. شهرستان بابل( ارقام به ريال)</v>
      </c>
      <c r="B21" s="216"/>
      <c r="C21" s="216"/>
      <c r="D21" s="216"/>
      <c r="E21" s="216"/>
      <c r="F21" s="216"/>
      <c r="G21" s="216"/>
      <c r="H21" s="217"/>
      <c r="L21" s="23"/>
    </row>
    <row r="22" spans="1:12" ht="32.25" customHeight="1" thickTop="1">
      <c r="A22" s="207"/>
      <c r="B22" s="208"/>
      <c r="C22" s="211" t="s">
        <v>138</v>
      </c>
      <c r="D22" s="212"/>
      <c r="E22" s="213"/>
      <c r="F22" s="208"/>
      <c r="G22" s="208"/>
      <c r="H22" s="214"/>
      <c r="J22" s="222"/>
      <c r="K22" s="222"/>
      <c r="L22" s="26"/>
    </row>
    <row r="23" spans="1:12" s="1" customFormat="1" ht="59.25" customHeight="1">
      <c r="A23" s="40" t="s">
        <v>0</v>
      </c>
      <c r="B23" s="52" t="s">
        <v>1</v>
      </c>
      <c r="C23" s="74" t="str">
        <f t="shared" ref="C23:H23" si="2">C4</f>
        <v>عملکرد سه ماهه پایانی سال 1399</v>
      </c>
      <c r="D23" s="74" t="str">
        <f t="shared" si="2"/>
        <v>عملکرد قطعی  نه  ماهه سال 1400</v>
      </c>
      <c r="E23" s="73" t="str">
        <f t="shared" si="2"/>
        <v>جمع</v>
      </c>
      <c r="F23" s="75" t="str">
        <f t="shared" si="2"/>
        <v>ارقام پیشنهادی سال 1401</v>
      </c>
      <c r="G23" s="40" t="str">
        <f t="shared" si="2"/>
        <v>درصد تغییرات</v>
      </c>
      <c r="H23" s="53" t="str">
        <f t="shared" si="2"/>
        <v>مصوب بودجه سال 1401</v>
      </c>
      <c r="I23" s="76"/>
      <c r="J23" s="222"/>
      <c r="K23" s="222"/>
      <c r="L23" s="26"/>
    </row>
    <row r="24" spans="1:12" s="12" customFormat="1" ht="38.25" customHeight="1">
      <c r="A24" s="218" t="s">
        <v>70</v>
      </c>
      <c r="B24" s="219"/>
      <c r="C24" s="143">
        <f>SUM(C25:C66)</f>
        <v>0</v>
      </c>
      <c r="D24" s="143">
        <f>SUM(D25:D66)</f>
        <v>0</v>
      </c>
      <c r="E24" s="143">
        <f>SUM(E25:E66)</f>
        <v>0</v>
      </c>
      <c r="F24" s="143">
        <f>SUM(F25:F66)</f>
        <v>0</v>
      </c>
      <c r="G24" s="126" t="str">
        <f t="shared" ref="G24:G66" si="3">IF(E24&gt;0,(F24-E24)/E24,"-")</f>
        <v>-</v>
      </c>
      <c r="H24" s="143">
        <f>SUM(H25:H66)</f>
        <v>0</v>
      </c>
    </row>
    <row r="25" spans="1:12" ht="33.950000000000003" customHeight="1">
      <c r="A25" s="87" t="s">
        <v>55</v>
      </c>
      <c r="B25" s="131" t="s">
        <v>38</v>
      </c>
      <c r="C25" s="72"/>
      <c r="D25" s="72"/>
      <c r="E25" s="69">
        <f>D25+C25</f>
        <v>0</v>
      </c>
      <c r="F25" s="69">
        <f>'هیئت مدیره'!K12</f>
        <v>0</v>
      </c>
      <c r="G25" s="114" t="str">
        <f t="shared" si="3"/>
        <v>-</v>
      </c>
      <c r="H25" s="72"/>
      <c r="L25" s="30"/>
    </row>
    <row r="26" spans="1:12" ht="33.950000000000003" customHeight="1">
      <c r="A26" s="87" t="s">
        <v>56</v>
      </c>
      <c r="B26" s="131" t="s">
        <v>37</v>
      </c>
      <c r="C26" s="72"/>
      <c r="D26" s="72"/>
      <c r="E26" s="69">
        <f t="shared" ref="E26:E66" si="4">D26+C26</f>
        <v>0</v>
      </c>
      <c r="F26" s="69">
        <f>'هیئت مدیره'!K13</f>
        <v>0</v>
      </c>
      <c r="G26" s="114" t="str">
        <f t="shared" si="3"/>
        <v>-</v>
      </c>
      <c r="H26" s="72"/>
      <c r="L26" s="30"/>
    </row>
    <row r="27" spans="1:12" ht="33.950000000000003" customHeight="1">
      <c r="A27" s="87" t="s">
        <v>57</v>
      </c>
      <c r="B27" s="131" t="s">
        <v>36</v>
      </c>
      <c r="C27" s="72"/>
      <c r="D27" s="72"/>
      <c r="E27" s="69">
        <f t="shared" si="4"/>
        <v>0</v>
      </c>
      <c r="F27" s="69">
        <f>'هیئت مدیره'!K14</f>
        <v>0</v>
      </c>
      <c r="G27" s="114" t="str">
        <f t="shared" si="3"/>
        <v>-</v>
      </c>
      <c r="H27" s="72"/>
      <c r="L27" s="30"/>
    </row>
    <row r="28" spans="1:12" ht="33.950000000000003" customHeight="1">
      <c r="A28" s="87" t="s">
        <v>71</v>
      </c>
      <c r="B28" s="131" t="s">
        <v>147</v>
      </c>
      <c r="C28" s="72"/>
      <c r="D28" s="72"/>
      <c r="E28" s="69">
        <f t="shared" si="4"/>
        <v>0</v>
      </c>
      <c r="F28" s="69">
        <f>'هیئت مدیره'!K15</f>
        <v>0</v>
      </c>
      <c r="G28" s="114" t="str">
        <f t="shared" si="3"/>
        <v>-</v>
      </c>
      <c r="H28" s="72"/>
      <c r="L28" s="30"/>
    </row>
    <row r="29" spans="1:12" ht="33.950000000000003" customHeight="1">
      <c r="A29" s="87" t="s">
        <v>72</v>
      </c>
      <c r="B29" s="131" t="s">
        <v>112</v>
      </c>
      <c r="C29" s="72"/>
      <c r="D29" s="72"/>
      <c r="E29" s="69">
        <f>D29+C29</f>
        <v>0</v>
      </c>
      <c r="F29" s="69">
        <f>'هیئت مدیره'!F25</f>
        <v>0</v>
      </c>
      <c r="G29" s="114" t="str">
        <f t="shared" si="3"/>
        <v>-</v>
      </c>
      <c r="H29" s="72"/>
      <c r="L29" s="30"/>
    </row>
    <row r="30" spans="1:12" ht="33.950000000000003" customHeight="1">
      <c r="A30" s="87" t="s">
        <v>73</v>
      </c>
      <c r="B30" s="131" t="s">
        <v>123</v>
      </c>
      <c r="C30" s="72"/>
      <c r="D30" s="72"/>
      <c r="E30" s="69">
        <f t="shared" si="4"/>
        <v>0</v>
      </c>
      <c r="F30" s="69">
        <f>'هیئت مدیره'!F26</f>
        <v>0</v>
      </c>
      <c r="G30" s="114" t="str">
        <f t="shared" si="3"/>
        <v>-</v>
      </c>
      <c r="H30" s="72"/>
      <c r="L30" s="30"/>
    </row>
    <row r="31" spans="1:12" ht="33.950000000000003" customHeight="1">
      <c r="A31" s="87" t="s">
        <v>74</v>
      </c>
      <c r="B31" s="132" t="s">
        <v>7</v>
      </c>
      <c r="C31" s="72"/>
      <c r="D31" s="72"/>
      <c r="E31" s="69">
        <f t="shared" si="4"/>
        <v>0</v>
      </c>
      <c r="F31" s="72"/>
      <c r="G31" s="114" t="str">
        <f t="shared" si="3"/>
        <v>-</v>
      </c>
      <c r="H31" s="72"/>
    </row>
    <row r="32" spans="1:12" ht="33.950000000000003" customHeight="1">
      <c r="A32" s="87" t="s">
        <v>75</v>
      </c>
      <c r="B32" s="132" t="s">
        <v>182</v>
      </c>
      <c r="C32" s="72"/>
      <c r="D32" s="72"/>
      <c r="E32" s="69">
        <f t="shared" si="4"/>
        <v>0</v>
      </c>
      <c r="F32" s="72"/>
      <c r="G32" s="114" t="str">
        <f t="shared" si="3"/>
        <v>-</v>
      </c>
      <c r="H32" s="72"/>
    </row>
    <row r="33" spans="1:8" ht="33.950000000000003" customHeight="1">
      <c r="A33" s="87" t="s">
        <v>76</v>
      </c>
      <c r="B33" s="132" t="s">
        <v>8</v>
      </c>
      <c r="C33" s="72"/>
      <c r="D33" s="72"/>
      <c r="E33" s="69">
        <f t="shared" si="4"/>
        <v>0</v>
      </c>
      <c r="F33" s="72"/>
      <c r="G33" s="114" t="str">
        <f t="shared" si="3"/>
        <v>-</v>
      </c>
      <c r="H33" s="72"/>
    </row>
    <row r="34" spans="1:8" ht="33.950000000000003" customHeight="1">
      <c r="A34" s="87" t="s">
        <v>77</v>
      </c>
      <c r="B34" s="123" t="s">
        <v>158</v>
      </c>
      <c r="C34" s="72"/>
      <c r="D34" s="72"/>
      <c r="E34" s="69">
        <f t="shared" si="4"/>
        <v>0</v>
      </c>
      <c r="F34" s="72"/>
      <c r="G34" s="114" t="str">
        <f t="shared" si="3"/>
        <v>-</v>
      </c>
      <c r="H34" s="72"/>
    </row>
    <row r="35" spans="1:8" ht="33.950000000000003" customHeight="1">
      <c r="A35" s="87" t="s">
        <v>78</v>
      </c>
      <c r="B35" s="132" t="s">
        <v>159</v>
      </c>
      <c r="C35" s="72"/>
      <c r="D35" s="72"/>
      <c r="E35" s="69">
        <f t="shared" si="4"/>
        <v>0</v>
      </c>
      <c r="F35" s="72"/>
      <c r="G35" s="114" t="str">
        <f t="shared" si="3"/>
        <v>-</v>
      </c>
      <c r="H35" s="72"/>
    </row>
    <row r="36" spans="1:8" ht="33.950000000000003" customHeight="1">
      <c r="A36" s="87" t="s">
        <v>79</v>
      </c>
      <c r="B36" s="132" t="s">
        <v>183</v>
      </c>
      <c r="C36" s="72"/>
      <c r="D36" s="72"/>
      <c r="E36" s="69">
        <f>D36+C36</f>
        <v>0</v>
      </c>
      <c r="F36" s="72"/>
      <c r="G36" s="114" t="str">
        <f t="shared" si="3"/>
        <v>-</v>
      </c>
      <c r="H36" s="72"/>
    </row>
    <row r="37" spans="1:8" ht="33.950000000000003" customHeight="1">
      <c r="A37" s="87" t="s">
        <v>80</v>
      </c>
      <c r="B37" s="132" t="s">
        <v>9</v>
      </c>
      <c r="C37" s="72"/>
      <c r="D37" s="72"/>
      <c r="E37" s="69">
        <f t="shared" si="4"/>
        <v>0</v>
      </c>
      <c r="F37" s="72"/>
      <c r="G37" s="114" t="str">
        <f t="shared" si="3"/>
        <v>-</v>
      </c>
      <c r="H37" s="72"/>
    </row>
    <row r="38" spans="1:8" ht="33.950000000000003" customHeight="1">
      <c r="A38" s="87" t="s">
        <v>81</v>
      </c>
      <c r="B38" s="132" t="s">
        <v>10</v>
      </c>
      <c r="C38" s="72"/>
      <c r="D38" s="72"/>
      <c r="E38" s="69">
        <f t="shared" si="4"/>
        <v>0</v>
      </c>
      <c r="F38" s="72"/>
      <c r="G38" s="114" t="str">
        <f t="shared" si="3"/>
        <v>-</v>
      </c>
      <c r="H38" s="72"/>
    </row>
    <row r="39" spans="1:8" ht="33.950000000000003" customHeight="1">
      <c r="A39" s="87" t="s">
        <v>82</v>
      </c>
      <c r="B39" s="132" t="s">
        <v>166</v>
      </c>
      <c r="C39" s="72"/>
      <c r="D39" s="72"/>
      <c r="E39" s="69">
        <f t="shared" si="4"/>
        <v>0</v>
      </c>
      <c r="F39" s="72"/>
      <c r="G39" s="114" t="str">
        <f t="shared" si="3"/>
        <v>-</v>
      </c>
      <c r="H39" s="72"/>
    </row>
    <row r="40" spans="1:8" ht="33.950000000000003" customHeight="1">
      <c r="A40" s="87" t="s">
        <v>83</v>
      </c>
      <c r="B40" s="132" t="s">
        <v>184</v>
      </c>
      <c r="C40" s="72"/>
      <c r="D40" s="72"/>
      <c r="E40" s="69">
        <f t="shared" si="4"/>
        <v>0</v>
      </c>
      <c r="F40" s="72"/>
      <c r="G40" s="114" t="str">
        <f t="shared" si="3"/>
        <v>-</v>
      </c>
      <c r="H40" s="72"/>
    </row>
    <row r="41" spans="1:8" ht="33.950000000000003" customHeight="1">
      <c r="A41" s="87" t="s">
        <v>84</v>
      </c>
      <c r="B41" s="132" t="s">
        <v>160</v>
      </c>
      <c r="C41" s="72"/>
      <c r="D41" s="72"/>
      <c r="E41" s="69">
        <f t="shared" si="4"/>
        <v>0</v>
      </c>
      <c r="F41" s="72"/>
      <c r="G41" s="114" t="str">
        <f t="shared" si="3"/>
        <v>-</v>
      </c>
      <c r="H41" s="72"/>
    </row>
    <row r="42" spans="1:8" ht="33.950000000000003" customHeight="1">
      <c r="A42" s="87" t="s">
        <v>85</v>
      </c>
      <c r="B42" s="132" t="s">
        <v>185</v>
      </c>
      <c r="C42" s="72"/>
      <c r="D42" s="72"/>
      <c r="E42" s="69">
        <f t="shared" si="4"/>
        <v>0</v>
      </c>
      <c r="F42" s="72"/>
      <c r="G42" s="114" t="str">
        <f t="shared" si="3"/>
        <v>-</v>
      </c>
      <c r="H42" s="72"/>
    </row>
    <row r="43" spans="1:8" ht="33.950000000000003" customHeight="1">
      <c r="A43" s="87" t="s">
        <v>86</v>
      </c>
      <c r="B43" s="132" t="s">
        <v>11</v>
      </c>
      <c r="C43" s="72"/>
      <c r="D43" s="72"/>
      <c r="E43" s="69">
        <f t="shared" si="4"/>
        <v>0</v>
      </c>
      <c r="F43" s="72"/>
      <c r="G43" s="114" t="str">
        <f t="shared" si="3"/>
        <v>-</v>
      </c>
      <c r="H43" s="72"/>
    </row>
    <row r="44" spans="1:8" ht="33.950000000000003" customHeight="1">
      <c r="A44" s="87" t="s">
        <v>124</v>
      </c>
      <c r="B44" s="132" t="s">
        <v>12</v>
      </c>
      <c r="C44" s="72"/>
      <c r="D44" s="72"/>
      <c r="E44" s="69">
        <f t="shared" si="4"/>
        <v>0</v>
      </c>
      <c r="F44" s="72"/>
      <c r="G44" s="114" t="str">
        <f t="shared" si="3"/>
        <v>-</v>
      </c>
      <c r="H44" s="72"/>
    </row>
    <row r="45" spans="1:8" ht="33.950000000000003" customHeight="1">
      <c r="A45" s="87" t="s">
        <v>87</v>
      </c>
      <c r="B45" s="132" t="s">
        <v>186</v>
      </c>
      <c r="C45" s="72"/>
      <c r="D45" s="72"/>
      <c r="E45" s="69">
        <f t="shared" si="4"/>
        <v>0</v>
      </c>
      <c r="F45" s="72"/>
      <c r="G45" s="114" t="str">
        <f t="shared" si="3"/>
        <v>-</v>
      </c>
      <c r="H45" s="72"/>
    </row>
    <row r="46" spans="1:8" ht="33.950000000000003" customHeight="1">
      <c r="A46" s="87" t="s">
        <v>88</v>
      </c>
      <c r="B46" s="133" t="s">
        <v>167</v>
      </c>
      <c r="C46" s="72"/>
      <c r="D46" s="72"/>
      <c r="E46" s="69">
        <f t="shared" si="4"/>
        <v>0</v>
      </c>
      <c r="F46" s="72"/>
      <c r="G46" s="114" t="str">
        <f t="shared" si="3"/>
        <v>-</v>
      </c>
      <c r="H46" s="72"/>
    </row>
    <row r="47" spans="1:8" ht="33.950000000000003" customHeight="1">
      <c r="A47" s="87" t="s">
        <v>164</v>
      </c>
      <c r="B47" s="132" t="s">
        <v>168</v>
      </c>
      <c r="C47" s="72"/>
      <c r="D47" s="72"/>
      <c r="E47" s="69">
        <f t="shared" si="4"/>
        <v>0</v>
      </c>
      <c r="F47" s="72"/>
      <c r="G47" s="114" t="str">
        <f t="shared" si="3"/>
        <v>-</v>
      </c>
      <c r="H47" s="72"/>
    </row>
    <row r="48" spans="1:8" ht="33.950000000000003" customHeight="1">
      <c r="A48" s="87" t="s">
        <v>125</v>
      </c>
      <c r="B48" s="132" t="s">
        <v>169</v>
      </c>
      <c r="C48" s="72"/>
      <c r="D48" s="72"/>
      <c r="E48" s="69">
        <f t="shared" si="4"/>
        <v>0</v>
      </c>
      <c r="F48" s="72"/>
      <c r="G48" s="114" t="str">
        <f t="shared" si="3"/>
        <v>-</v>
      </c>
      <c r="H48" s="72"/>
    </row>
    <row r="49" spans="1:10" ht="33.950000000000003" customHeight="1">
      <c r="A49" s="87" t="s">
        <v>165</v>
      </c>
      <c r="B49" s="132" t="s">
        <v>170</v>
      </c>
      <c r="C49" s="72"/>
      <c r="D49" s="72"/>
      <c r="E49" s="69">
        <f t="shared" si="4"/>
        <v>0</v>
      </c>
      <c r="F49" s="72"/>
      <c r="G49" s="114" t="str">
        <f t="shared" si="3"/>
        <v>-</v>
      </c>
      <c r="H49" s="72"/>
    </row>
    <row r="50" spans="1:10" ht="33.950000000000003" customHeight="1">
      <c r="A50" s="87" t="s">
        <v>89</v>
      </c>
      <c r="B50" s="132" t="s">
        <v>171</v>
      </c>
      <c r="C50" s="72"/>
      <c r="D50" s="72"/>
      <c r="E50" s="69">
        <f t="shared" si="4"/>
        <v>0</v>
      </c>
      <c r="F50" s="72"/>
      <c r="G50" s="114" t="str">
        <f t="shared" si="3"/>
        <v>-</v>
      </c>
      <c r="H50" s="72"/>
    </row>
    <row r="51" spans="1:10" ht="33.950000000000003" customHeight="1">
      <c r="A51" s="87" t="s">
        <v>90</v>
      </c>
      <c r="B51" s="132" t="s">
        <v>172</v>
      </c>
      <c r="C51" s="72"/>
      <c r="D51" s="72"/>
      <c r="E51" s="69">
        <f t="shared" si="4"/>
        <v>0</v>
      </c>
      <c r="F51" s="72"/>
      <c r="G51" s="114" t="str">
        <f t="shared" si="3"/>
        <v>-</v>
      </c>
      <c r="H51" s="72"/>
    </row>
    <row r="52" spans="1:10" ht="33.950000000000003" customHeight="1">
      <c r="A52" s="87" t="s">
        <v>91</v>
      </c>
      <c r="B52" s="124" t="s">
        <v>173</v>
      </c>
      <c r="C52" s="72"/>
      <c r="D52" s="72"/>
      <c r="E52" s="69">
        <f t="shared" si="4"/>
        <v>0</v>
      </c>
      <c r="F52" s="72"/>
      <c r="G52" s="114" t="str">
        <f t="shared" si="3"/>
        <v>-</v>
      </c>
      <c r="H52" s="72"/>
    </row>
    <row r="53" spans="1:10" ht="33.950000000000003" customHeight="1">
      <c r="A53" s="87" t="s">
        <v>92</v>
      </c>
      <c r="B53" s="124" t="s">
        <v>174</v>
      </c>
      <c r="C53" s="72"/>
      <c r="D53" s="72"/>
      <c r="E53" s="69">
        <f t="shared" si="4"/>
        <v>0</v>
      </c>
      <c r="F53" s="72"/>
      <c r="G53" s="114" t="str">
        <f t="shared" si="3"/>
        <v>-</v>
      </c>
      <c r="H53" s="72"/>
    </row>
    <row r="54" spans="1:10" ht="33.950000000000003" customHeight="1">
      <c r="A54" s="87" t="s">
        <v>93</v>
      </c>
      <c r="B54" s="132" t="s">
        <v>13</v>
      </c>
      <c r="C54" s="72"/>
      <c r="D54" s="72"/>
      <c r="E54" s="69">
        <f>D54+C54</f>
        <v>0</v>
      </c>
      <c r="F54" s="72"/>
      <c r="G54" s="114" t="str">
        <f t="shared" si="3"/>
        <v>-</v>
      </c>
      <c r="H54" s="72"/>
    </row>
    <row r="55" spans="1:10" ht="33.950000000000003" customHeight="1">
      <c r="A55" s="87" t="s">
        <v>94</v>
      </c>
      <c r="B55" s="124" t="s">
        <v>175</v>
      </c>
      <c r="C55" s="72"/>
      <c r="D55" s="72"/>
      <c r="E55" s="69">
        <f t="shared" si="4"/>
        <v>0</v>
      </c>
      <c r="F55" s="72"/>
      <c r="G55" s="114" t="str">
        <f t="shared" si="3"/>
        <v>-</v>
      </c>
      <c r="H55" s="72"/>
    </row>
    <row r="56" spans="1:10" ht="33.950000000000003" customHeight="1">
      <c r="A56" s="87" t="s">
        <v>95</v>
      </c>
      <c r="B56" s="132" t="s">
        <v>103</v>
      </c>
      <c r="C56" s="72"/>
      <c r="D56" s="72"/>
      <c r="E56" s="69">
        <f t="shared" si="4"/>
        <v>0</v>
      </c>
      <c r="F56" s="72"/>
      <c r="G56" s="114" t="str">
        <f t="shared" si="3"/>
        <v>-</v>
      </c>
      <c r="H56" s="72"/>
    </row>
    <row r="57" spans="1:10" ht="33.950000000000003" customHeight="1">
      <c r="A57" s="87" t="s">
        <v>96</v>
      </c>
      <c r="B57" s="132" t="s">
        <v>14</v>
      </c>
      <c r="C57" s="72"/>
      <c r="D57" s="72"/>
      <c r="E57" s="69">
        <f t="shared" si="4"/>
        <v>0</v>
      </c>
      <c r="F57" s="72"/>
      <c r="G57" s="114" t="str">
        <f t="shared" si="3"/>
        <v>-</v>
      </c>
      <c r="H57" s="72"/>
      <c r="J57" s="220"/>
    </row>
    <row r="58" spans="1:10" ht="33.950000000000003" customHeight="1">
      <c r="A58" s="87" t="s">
        <v>97</v>
      </c>
      <c r="B58" s="132" t="s">
        <v>15</v>
      </c>
      <c r="C58" s="72"/>
      <c r="D58" s="72"/>
      <c r="E58" s="69">
        <f t="shared" si="4"/>
        <v>0</v>
      </c>
      <c r="F58" s="72"/>
      <c r="G58" s="114" t="str">
        <f t="shared" si="3"/>
        <v>-</v>
      </c>
      <c r="H58" s="72"/>
      <c r="J58" s="221"/>
    </row>
    <row r="59" spans="1:10" ht="33.950000000000003" customHeight="1">
      <c r="A59" s="87" t="s">
        <v>98</v>
      </c>
      <c r="B59" s="132" t="s">
        <v>16</v>
      </c>
      <c r="C59" s="72"/>
      <c r="D59" s="72"/>
      <c r="E59" s="69">
        <f t="shared" si="4"/>
        <v>0</v>
      </c>
      <c r="F59" s="72"/>
      <c r="G59" s="114" t="str">
        <f t="shared" si="3"/>
        <v>-</v>
      </c>
      <c r="H59" s="72"/>
      <c r="J59" s="156" t="s">
        <v>218</v>
      </c>
    </row>
    <row r="60" spans="1:10" ht="33.950000000000003" customHeight="1">
      <c r="A60" s="87" t="s">
        <v>99</v>
      </c>
      <c r="B60" s="132" t="s">
        <v>176</v>
      </c>
      <c r="C60" s="72"/>
      <c r="D60" s="72"/>
      <c r="E60" s="69">
        <f t="shared" si="4"/>
        <v>0</v>
      </c>
      <c r="F60" s="72"/>
      <c r="G60" s="114" t="str">
        <f t="shared" si="3"/>
        <v>-</v>
      </c>
      <c r="H60" s="72"/>
      <c r="J60" s="54">
        <f>F60+F61+F62+F63</f>
        <v>0</v>
      </c>
    </row>
    <row r="61" spans="1:10" ht="33.950000000000003" customHeight="1">
      <c r="A61" s="87" t="s">
        <v>100</v>
      </c>
      <c r="B61" s="132" t="s">
        <v>177</v>
      </c>
      <c r="C61" s="72"/>
      <c r="D61" s="72"/>
      <c r="E61" s="69">
        <f t="shared" si="4"/>
        <v>0</v>
      </c>
      <c r="F61" s="72"/>
      <c r="G61" s="114" t="str">
        <f t="shared" si="3"/>
        <v>-</v>
      </c>
      <c r="H61" s="72"/>
    </row>
    <row r="62" spans="1:10" ht="33.950000000000003" customHeight="1">
      <c r="A62" s="87" t="s">
        <v>104</v>
      </c>
      <c r="B62" s="132" t="s">
        <v>178</v>
      </c>
      <c r="C62" s="72"/>
      <c r="D62" s="72"/>
      <c r="E62" s="69">
        <f t="shared" si="4"/>
        <v>0</v>
      </c>
      <c r="F62" s="72"/>
      <c r="G62" s="114" t="str">
        <f t="shared" si="3"/>
        <v>-</v>
      </c>
      <c r="H62" s="72"/>
    </row>
    <row r="63" spans="1:10" ht="33.950000000000003" customHeight="1">
      <c r="A63" s="87" t="s">
        <v>105</v>
      </c>
      <c r="B63" s="132" t="s">
        <v>179</v>
      </c>
      <c r="C63" s="72"/>
      <c r="D63" s="72"/>
      <c r="E63" s="69">
        <f t="shared" si="4"/>
        <v>0</v>
      </c>
      <c r="F63" s="72"/>
      <c r="G63" s="114" t="str">
        <f t="shared" si="3"/>
        <v>-</v>
      </c>
      <c r="H63" s="72"/>
    </row>
    <row r="64" spans="1:10" ht="33.950000000000003" customHeight="1">
      <c r="A64" s="87" t="s">
        <v>106</v>
      </c>
      <c r="B64" s="132" t="s">
        <v>180</v>
      </c>
      <c r="C64" s="72"/>
      <c r="D64" s="72"/>
      <c r="E64" s="69">
        <f t="shared" si="4"/>
        <v>0</v>
      </c>
      <c r="F64" s="72"/>
      <c r="G64" s="114" t="str">
        <f t="shared" si="3"/>
        <v>-</v>
      </c>
      <c r="H64" s="72"/>
    </row>
    <row r="65" spans="1:26" ht="33.950000000000003" customHeight="1">
      <c r="A65" s="87" t="s">
        <v>107</v>
      </c>
      <c r="B65" s="132" t="s">
        <v>17</v>
      </c>
      <c r="C65" s="72"/>
      <c r="D65" s="72"/>
      <c r="E65" s="69">
        <f t="shared" si="4"/>
        <v>0</v>
      </c>
      <c r="F65" s="72"/>
      <c r="G65" s="114" t="str">
        <f t="shared" si="3"/>
        <v>-</v>
      </c>
      <c r="H65" s="72"/>
    </row>
    <row r="66" spans="1:26" ht="33.950000000000003" customHeight="1">
      <c r="A66" s="87" t="s">
        <v>134</v>
      </c>
      <c r="B66" s="132" t="s">
        <v>181</v>
      </c>
      <c r="C66" s="72"/>
      <c r="D66" s="72"/>
      <c r="E66" s="69">
        <f t="shared" si="4"/>
        <v>0</v>
      </c>
      <c r="F66" s="72"/>
      <c r="G66" s="114" t="str">
        <f t="shared" si="3"/>
        <v>-</v>
      </c>
      <c r="H66" s="72"/>
      <c r="L66" s="23"/>
    </row>
    <row r="67" spans="1:26" s="12" customFormat="1" ht="47.25" customHeight="1" thickBot="1">
      <c r="A67" s="215" t="str">
        <f>منابع!A2</f>
        <v>پيش بيني بودجه سال 1401 اتحاديه صنف  ……………. شهرستان بابل( ارقام به ريال)</v>
      </c>
      <c r="B67" s="216"/>
      <c r="C67" s="216"/>
      <c r="D67" s="216"/>
      <c r="E67" s="216"/>
      <c r="F67" s="216"/>
      <c r="G67" s="216"/>
      <c r="H67" s="217"/>
      <c r="L67" s="37"/>
    </row>
    <row r="68" spans="1:26" ht="45.75" customHeight="1" thickTop="1">
      <c r="A68" s="207"/>
      <c r="B68" s="208"/>
      <c r="C68" s="230" t="s">
        <v>138</v>
      </c>
      <c r="D68" s="231"/>
      <c r="E68" s="232"/>
      <c r="F68" s="208"/>
      <c r="G68" s="208"/>
      <c r="H68" s="214"/>
      <c r="J68" s="222"/>
      <c r="K68" s="222"/>
      <c r="L68" s="26"/>
    </row>
    <row r="69" spans="1:26" s="1" customFormat="1" ht="69" customHeight="1">
      <c r="A69" s="88" t="s">
        <v>0</v>
      </c>
      <c r="B69" s="89" t="s">
        <v>1</v>
      </c>
      <c r="C69" s="74" t="str">
        <f t="shared" ref="C69:H69" si="5">C23</f>
        <v>عملکرد سه ماهه پایانی سال 1399</v>
      </c>
      <c r="D69" s="74" t="str">
        <f t="shared" si="5"/>
        <v>عملکرد قطعی  نه  ماهه سال 1400</v>
      </c>
      <c r="E69" s="74" t="str">
        <f t="shared" si="5"/>
        <v>جمع</v>
      </c>
      <c r="F69" s="74" t="str">
        <f t="shared" si="5"/>
        <v>ارقام پیشنهادی سال 1401</v>
      </c>
      <c r="G69" s="74" t="str">
        <f t="shared" si="5"/>
        <v>درصد تغییرات</v>
      </c>
      <c r="H69" s="74" t="str">
        <f t="shared" si="5"/>
        <v>مصوب بودجه سال 1401</v>
      </c>
      <c r="I69" s="76"/>
      <c r="J69" s="222"/>
      <c r="K69" s="222"/>
      <c r="L69" s="26"/>
    </row>
    <row r="70" spans="1:26" s="12" customFormat="1" ht="36" customHeight="1">
      <c r="A70" s="202" t="s">
        <v>163</v>
      </c>
      <c r="B70" s="206"/>
      <c r="C70" s="143">
        <f>SUM(C71:C71)</f>
        <v>0</v>
      </c>
      <c r="D70" s="143">
        <f>SUM(D71:D71)</f>
        <v>0</v>
      </c>
      <c r="E70" s="143">
        <f>SUM(E71:E71)</f>
        <v>0</v>
      </c>
      <c r="F70" s="143">
        <f>SUM(F71:F71)</f>
        <v>0</v>
      </c>
      <c r="G70" s="144" t="str">
        <f t="shared" ref="G70:G82" si="6">IF(E70&gt;0,(F70-E70)/E70,"-")</f>
        <v>-</v>
      </c>
      <c r="H70" s="143">
        <f>SUM(H71:H71)</f>
        <v>0</v>
      </c>
      <c r="L70" s="19"/>
    </row>
    <row r="71" spans="1:26" ht="42.75" customHeight="1">
      <c r="A71" s="32" t="s">
        <v>126</v>
      </c>
      <c r="B71" s="142" t="s">
        <v>187</v>
      </c>
      <c r="C71" s="116"/>
      <c r="D71" s="116"/>
      <c r="E71" s="115">
        <f>D71+C71</f>
        <v>0</v>
      </c>
      <c r="F71" s="115"/>
      <c r="G71" s="114" t="str">
        <f t="shared" si="6"/>
        <v>-</v>
      </c>
      <c r="H71" s="116"/>
      <c r="L71" s="23"/>
    </row>
    <row r="72" spans="1:26" s="12" customFormat="1" ht="36" customHeight="1">
      <c r="A72" s="202" t="s">
        <v>101</v>
      </c>
      <c r="B72" s="203"/>
      <c r="C72" s="143">
        <f>SUM(C73)</f>
        <v>0</v>
      </c>
      <c r="D72" s="143">
        <f>SUM(D73)</f>
        <v>0</v>
      </c>
      <c r="E72" s="143">
        <f>SUM(E73)</f>
        <v>0</v>
      </c>
      <c r="F72" s="143">
        <f>SUM(F73)</f>
        <v>0</v>
      </c>
      <c r="G72" s="143" t="str">
        <f t="shared" si="6"/>
        <v>-</v>
      </c>
      <c r="H72" s="143">
        <f>SUM(H73)</f>
        <v>0</v>
      </c>
      <c r="J72" s="49" t="s">
        <v>217</v>
      </c>
      <c r="L72" s="19"/>
    </row>
    <row r="73" spans="1:26" s="13" customFormat="1" ht="41.25" customHeight="1">
      <c r="A73" s="32" t="s">
        <v>102</v>
      </c>
      <c r="B73" s="141" t="s">
        <v>188</v>
      </c>
      <c r="C73" s="116"/>
      <c r="D73" s="116"/>
      <c r="E73" s="115">
        <f>D73+C73</f>
        <v>0</v>
      </c>
      <c r="F73" s="115">
        <f>J73*20%</f>
        <v>0</v>
      </c>
      <c r="G73" s="114" t="str">
        <f t="shared" si="6"/>
        <v>-</v>
      </c>
      <c r="H73" s="116"/>
      <c r="I73" s="19"/>
      <c r="J73" s="50">
        <f>منابع!F6</f>
        <v>0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s="5" customFormat="1" ht="36" customHeight="1">
      <c r="A74" s="204" t="s">
        <v>60</v>
      </c>
      <c r="B74" s="205"/>
      <c r="C74" s="71">
        <f>C75</f>
        <v>0</v>
      </c>
      <c r="D74" s="71">
        <f>D75</f>
        <v>0</v>
      </c>
      <c r="E74" s="71">
        <f>E75</f>
        <v>0</v>
      </c>
      <c r="F74" s="71">
        <f>F75</f>
        <v>0</v>
      </c>
      <c r="G74" s="117" t="str">
        <f>IF(E74&gt;0,(F74-E74)/E74,"-")</f>
        <v>-</v>
      </c>
      <c r="H74" s="71">
        <f>H75</f>
        <v>0</v>
      </c>
      <c r="I74" s="22"/>
    </row>
    <row r="75" spans="1:26" s="5" customFormat="1" ht="36" customHeight="1">
      <c r="A75" s="202" t="s">
        <v>139</v>
      </c>
      <c r="B75" s="203"/>
      <c r="C75" s="143">
        <f>SUM(C76:C82)</f>
        <v>0</v>
      </c>
      <c r="D75" s="143">
        <f>SUM(D76:D82)</f>
        <v>0</v>
      </c>
      <c r="E75" s="143">
        <f>SUM(E76:E82)</f>
        <v>0</v>
      </c>
      <c r="F75" s="143">
        <f>SUM(F76:F82)</f>
        <v>0</v>
      </c>
      <c r="G75" s="126" t="str">
        <f t="shared" si="6"/>
        <v>-</v>
      </c>
      <c r="H75" s="143">
        <f>SUM(H76:H82)</f>
        <v>0</v>
      </c>
    </row>
    <row r="76" spans="1:26" s="5" customFormat="1" ht="39.950000000000003" customHeight="1">
      <c r="A76" s="32" t="s">
        <v>48</v>
      </c>
      <c r="B76" s="141" t="s">
        <v>18</v>
      </c>
      <c r="C76" s="116"/>
      <c r="D76" s="116"/>
      <c r="E76" s="115">
        <f t="shared" ref="E76:E82" si="7">D76+C76</f>
        <v>0</v>
      </c>
      <c r="F76" s="116"/>
      <c r="G76" s="114" t="str">
        <f t="shared" si="6"/>
        <v>-</v>
      </c>
      <c r="H76" s="116"/>
    </row>
    <row r="77" spans="1:26" s="5" customFormat="1" ht="39.950000000000003" customHeight="1">
      <c r="A77" s="32" t="s">
        <v>49</v>
      </c>
      <c r="B77" s="141" t="s">
        <v>19</v>
      </c>
      <c r="C77" s="116"/>
      <c r="D77" s="116"/>
      <c r="E77" s="115">
        <f>D77+C77</f>
        <v>0</v>
      </c>
      <c r="F77" s="116"/>
      <c r="G77" s="114" t="str">
        <f t="shared" si="6"/>
        <v>-</v>
      </c>
      <c r="H77" s="116"/>
    </row>
    <row r="78" spans="1:26" s="5" customFormat="1" ht="39.950000000000003" customHeight="1">
      <c r="A78" s="32" t="s">
        <v>50</v>
      </c>
      <c r="B78" s="141" t="s">
        <v>20</v>
      </c>
      <c r="C78" s="116"/>
      <c r="D78" s="116"/>
      <c r="E78" s="115">
        <f t="shared" si="7"/>
        <v>0</v>
      </c>
      <c r="F78" s="116"/>
      <c r="G78" s="114" t="str">
        <f t="shared" si="6"/>
        <v>-</v>
      </c>
      <c r="H78" s="116"/>
    </row>
    <row r="79" spans="1:26" s="5" customFormat="1" ht="39.950000000000003" customHeight="1">
      <c r="A79" s="32" t="s">
        <v>51</v>
      </c>
      <c r="B79" s="141" t="s">
        <v>21</v>
      </c>
      <c r="C79" s="116"/>
      <c r="D79" s="116"/>
      <c r="E79" s="115">
        <f t="shared" si="7"/>
        <v>0</v>
      </c>
      <c r="F79" s="116"/>
      <c r="G79" s="114" t="str">
        <f t="shared" si="6"/>
        <v>-</v>
      </c>
      <c r="H79" s="116"/>
    </row>
    <row r="80" spans="1:26" s="5" customFormat="1" ht="39.950000000000003" customHeight="1">
      <c r="A80" s="32" t="s">
        <v>52</v>
      </c>
      <c r="B80" s="141" t="s">
        <v>22</v>
      </c>
      <c r="C80" s="116"/>
      <c r="D80" s="116"/>
      <c r="E80" s="115">
        <f t="shared" si="7"/>
        <v>0</v>
      </c>
      <c r="F80" s="116"/>
      <c r="G80" s="114" t="str">
        <f t="shared" si="6"/>
        <v>-</v>
      </c>
      <c r="H80" s="116"/>
    </row>
    <row r="81" spans="1:12" s="5" customFormat="1" ht="39.950000000000003" customHeight="1">
      <c r="A81" s="32" t="s">
        <v>53</v>
      </c>
      <c r="B81" s="141" t="s">
        <v>23</v>
      </c>
      <c r="C81" s="116"/>
      <c r="D81" s="116"/>
      <c r="E81" s="115">
        <f t="shared" si="7"/>
        <v>0</v>
      </c>
      <c r="F81" s="116"/>
      <c r="G81" s="114" t="str">
        <f t="shared" si="6"/>
        <v>-</v>
      </c>
      <c r="H81" s="116"/>
    </row>
    <row r="82" spans="1:12" s="5" customFormat="1" ht="39.950000000000003" customHeight="1">
      <c r="A82" s="32" t="s">
        <v>54</v>
      </c>
      <c r="B82" s="124" t="s">
        <v>24</v>
      </c>
      <c r="C82" s="116"/>
      <c r="D82" s="116"/>
      <c r="E82" s="115">
        <f t="shared" si="7"/>
        <v>0</v>
      </c>
      <c r="F82" s="116"/>
      <c r="G82" s="114" t="str">
        <f t="shared" si="6"/>
        <v>-</v>
      </c>
      <c r="H82" s="116"/>
    </row>
    <row r="83" spans="1:12" s="5" customFormat="1" ht="39" customHeight="1">
      <c r="A83" s="4"/>
      <c r="L83" s="23"/>
    </row>
    <row r="84" spans="1:12" s="5" customFormat="1" ht="12.95" customHeight="1">
      <c r="A84" s="4"/>
      <c r="L84" s="23"/>
    </row>
    <row r="85" spans="1:12" s="5" customFormat="1" ht="12.95" customHeight="1">
      <c r="A85" s="4"/>
      <c r="L85" s="23"/>
    </row>
    <row r="86" spans="1:12" s="5" customFormat="1" ht="12.95" customHeight="1">
      <c r="A86" s="4"/>
      <c r="L86" s="23"/>
    </row>
    <row r="87" spans="1:12" s="5" customFormat="1" ht="12.95" customHeight="1">
      <c r="A87" s="4"/>
      <c r="L87" s="23"/>
    </row>
    <row r="88" spans="1:12" s="5" customFormat="1" ht="12.95" customHeight="1">
      <c r="A88" s="4"/>
      <c r="L88" s="23"/>
    </row>
    <row r="89" spans="1:12" s="5" customFormat="1" ht="12.95" customHeight="1">
      <c r="A89" s="4"/>
      <c r="L89" s="23"/>
    </row>
    <row r="90" spans="1:12" s="5" customFormat="1" ht="12.95" customHeight="1">
      <c r="A90" s="4"/>
      <c r="L90" s="23"/>
    </row>
    <row r="91" spans="1:12" s="5" customFormat="1" ht="12.95" customHeight="1">
      <c r="A91" s="4"/>
      <c r="L91" s="23"/>
    </row>
    <row r="92" spans="1:12" s="5" customFormat="1" ht="12.95" customHeight="1">
      <c r="A92" s="4"/>
      <c r="L92" s="23"/>
    </row>
    <row r="93" spans="1:12" s="5" customFormat="1" ht="12.95" customHeight="1">
      <c r="A93" s="4"/>
      <c r="L93" s="23"/>
    </row>
    <row r="94" spans="1:12" s="5" customFormat="1" ht="12.95" customHeight="1">
      <c r="A94" s="4"/>
      <c r="L94" s="23"/>
    </row>
    <row r="95" spans="1:12" s="5" customFormat="1" ht="12.95" customHeight="1">
      <c r="A95" s="4"/>
      <c r="L95" s="23"/>
    </row>
    <row r="96" spans="1:12" s="5" customFormat="1" ht="12.95" customHeight="1">
      <c r="A96" s="4"/>
      <c r="L96" s="23"/>
    </row>
    <row r="97" spans="1:12" s="5" customFormat="1" ht="12.95" customHeight="1">
      <c r="A97" s="4"/>
      <c r="L97" s="23"/>
    </row>
    <row r="98" spans="1:12" s="5" customFormat="1" ht="12.95" customHeight="1">
      <c r="A98" s="4"/>
      <c r="L98" s="23"/>
    </row>
    <row r="99" spans="1:12" s="5" customFormat="1" ht="12.95" customHeight="1">
      <c r="A99" s="4"/>
      <c r="L99" s="23"/>
    </row>
    <row r="100" spans="1:12" s="5" customFormat="1" ht="12.95" customHeight="1">
      <c r="A100" s="4"/>
      <c r="L100" s="23"/>
    </row>
    <row r="101" spans="1:12" s="5" customFormat="1" ht="12.95" customHeight="1">
      <c r="A101" s="4"/>
      <c r="L101" s="23"/>
    </row>
    <row r="102" spans="1:12" s="5" customFormat="1" ht="12.95" customHeight="1">
      <c r="A102" s="4"/>
      <c r="L102" s="23"/>
    </row>
    <row r="103" spans="1:12" s="5" customFormat="1" ht="12.95" customHeight="1">
      <c r="A103" s="4"/>
      <c r="L103" s="23"/>
    </row>
    <row r="104" spans="1:12" s="5" customFormat="1">
      <c r="A104" s="4"/>
      <c r="L104" s="23"/>
    </row>
    <row r="105" spans="1:12" s="5" customFormat="1">
      <c r="A105" s="4"/>
      <c r="L105" s="23"/>
    </row>
    <row r="106" spans="1:12" s="5" customFormat="1">
      <c r="A106" s="4"/>
      <c r="L106" s="23"/>
    </row>
    <row r="107" spans="1:12" s="5" customFormat="1">
      <c r="A107" s="4"/>
      <c r="L107" s="23"/>
    </row>
    <row r="108" spans="1:12" s="5" customFormat="1">
      <c r="A108" s="4"/>
      <c r="L108" s="23"/>
    </row>
    <row r="109" spans="1:12" s="5" customFormat="1">
      <c r="A109" s="4"/>
      <c r="L109" s="23"/>
    </row>
    <row r="110" spans="1:12" s="5" customFormat="1">
      <c r="A110" s="4"/>
      <c r="L110" s="23"/>
    </row>
    <row r="111" spans="1:12" s="5" customFormat="1">
      <c r="A111" s="4"/>
      <c r="L111" s="23"/>
    </row>
    <row r="112" spans="1:12" s="5" customFormat="1">
      <c r="A112" s="4"/>
      <c r="L112" s="23"/>
    </row>
    <row r="113" spans="1:12" s="5" customFormat="1">
      <c r="A113" s="4"/>
      <c r="L113" s="23"/>
    </row>
    <row r="114" spans="1:12" s="5" customFormat="1">
      <c r="A114" s="4"/>
      <c r="L114" s="23"/>
    </row>
    <row r="115" spans="1:12" s="5" customFormat="1">
      <c r="A115" s="4"/>
      <c r="L115" s="23"/>
    </row>
    <row r="116" spans="1:12" s="5" customFormat="1">
      <c r="A116" s="4"/>
      <c r="L116" s="23"/>
    </row>
    <row r="117" spans="1:12" s="5" customFormat="1">
      <c r="A117" s="4"/>
      <c r="L117" s="23"/>
    </row>
    <row r="118" spans="1:12" s="5" customFormat="1">
      <c r="A118" s="4"/>
      <c r="L118" s="23"/>
    </row>
    <row r="119" spans="1:12" s="5" customFormat="1">
      <c r="A119" s="4"/>
      <c r="L119" s="23"/>
    </row>
    <row r="120" spans="1:12" s="5" customFormat="1">
      <c r="A120" s="4"/>
      <c r="L120" s="23"/>
    </row>
    <row r="121" spans="1:12" s="5" customFormat="1">
      <c r="A121" s="4"/>
      <c r="L121" s="23"/>
    </row>
    <row r="122" spans="1:12" s="5" customFormat="1">
      <c r="A122" s="4"/>
      <c r="L122" s="23"/>
    </row>
    <row r="123" spans="1:12" s="5" customFormat="1">
      <c r="A123" s="4"/>
      <c r="L123" s="23"/>
    </row>
    <row r="124" spans="1:12" s="5" customFormat="1">
      <c r="A124" s="4"/>
      <c r="L124" s="23"/>
    </row>
    <row r="125" spans="1:12" s="5" customFormat="1">
      <c r="A125" s="4"/>
      <c r="L125" s="23"/>
    </row>
    <row r="126" spans="1:12" s="5" customFormat="1">
      <c r="A126" s="4"/>
      <c r="L126" s="23"/>
    </row>
    <row r="127" spans="1:12" s="5" customFormat="1">
      <c r="A127" s="4"/>
      <c r="L127" s="23"/>
    </row>
    <row r="128" spans="1:12" s="5" customFormat="1">
      <c r="A128" s="4"/>
      <c r="L128" s="23"/>
    </row>
    <row r="129" spans="1:12" s="5" customFormat="1">
      <c r="A129" s="4"/>
      <c r="L129" s="23"/>
    </row>
    <row r="130" spans="1:12" s="5" customFormat="1">
      <c r="A130" s="4"/>
      <c r="L130" s="23"/>
    </row>
    <row r="131" spans="1:12" s="5" customFormat="1">
      <c r="A131" s="4"/>
      <c r="L131" s="23"/>
    </row>
    <row r="132" spans="1:12" s="5" customFormat="1">
      <c r="A132" s="4"/>
      <c r="L132" s="23"/>
    </row>
    <row r="133" spans="1:12" s="5" customFormat="1">
      <c r="A133" s="4"/>
      <c r="L133" s="23"/>
    </row>
    <row r="134" spans="1:12" s="5" customFormat="1">
      <c r="A134" s="4"/>
      <c r="L134" s="23"/>
    </row>
    <row r="135" spans="1:12" s="5" customFormat="1">
      <c r="A135" s="4"/>
      <c r="L135" s="23"/>
    </row>
    <row r="136" spans="1:12" s="5" customFormat="1">
      <c r="A136" s="4"/>
      <c r="L136" s="23"/>
    </row>
    <row r="137" spans="1:12" s="5" customFormat="1">
      <c r="A137" s="4"/>
      <c r="L137" s="23"/>
    </row>
    <row r="138" spans="1:12" s="5" customFormat="1">
      <c r="A138" s="4"/>
      <c r="L138" s="23"/>
    </row>
    <row r="139" spans="1:12" s="5" customFormat="1">
      <c r="A139" s="4"/>
      <c r="L139" s="23"/>
    </row>
    <row r="140" spans="1:12" s="5" customFormat="1">
      <c r="A140" s="4"/>
      <c r="L140" s="23"/>
    </row>
    <row r="141" spans="1:12" s="5" customFormat="1">
      <c r="A141" s="4"/>
      <c r="L141" s="23"/>
    </row>
    <row r="142" spans="1:12" s="5" customFormat="1">
      <c r="A142" s="4"/>
      <c r="L142" s="23"/>
    </row>
    <row r="143" spans="1:12" s="5" customFormat="1">
      <c r="A143" s="4"/>
      <c r="L143" s="23"/>
    </row>
    <row r="144" spans="1:12" s="5" customFormat="1">
      <c r="A144" s="4"/>
      <c r="L144" s="23"/>
    </row>
    <row r="145" spans="1:12" s="5" customFormat="1">
      <c r="A145" s="4"/>
      <c r="L145" s="23"/>
    </row>
    <row r="146" spans="1:12" s="5" customFormat="1">
      <c r="A146" s="4"/>
      <c r="L146" s="23"/>
    </row>
    <row r="147" spans="1:12" s="5" customFormat="1">
      <c r="A147" s="4"/>
      <c r="L147" s="23"/>
    </row>
    <row r="148" spans="1:12" s="5" customFormat="1">
      <c r="A148" s="4"/>
      <c r="L148" s="23"/>
    </row>
    <row r="149" spans="1:12" s="5" customFormat="1">
      <c r="A149" s="4"/>
      <c r="L149" s="23"/>
    </row>
    <row r="150" spans="1:12" s="5" customFormat="1">
      <c r="A150" s="4"/>
      <c r="L150" s="23"/>
    </row>
    <row r="151" spans="1:12" s="5" customFormat="1">
      <c r="A151" s="4"/>
      <c r="L151" s="23"/>
    </row>
    <row r="152" spans="1:12" s="5" customFormat="1">
      <c r="A152" s="4"/>
      <c r="L152" s="23"/>
    </row>
    <row r="153" spans="1:12" s="5" customFormat="1">
      <c r="A153" s="4"/>
      <c r="L153" s="23"/>
    </row>
    <row r="154" spans="1:12" s="5" customFormat="1">
      <c r="A154" s="4"/>
      <c r="L154" s="23"/>
    </row>
    <row r="155" spans="1:12" s="5" customFormat="1">
      <c r="A155" s="4"/>
      <c r="L155" s="23"/>
    </row>
    <row r="156" spans="1:12" s="5" customFormat="1">
      <c r="A156" s="4"/>
      <c r="L156" s="23"/>
    </row>
    <row r="157" spans="1:12" s="5" customFormat="1">
      <c r="A157" s="4"/>
      <c r="L157" s="23"/>
    </row>
    <row r="158" spans="1:12" s="5" customFormat="1">
      <c r="A158" s="4"/>
      <c r="L158" s="23"/>
    </row>
    <row r="159" spans="1:12" s="5" customFormat="1">
      <c r="A159" s="4"/>
      <c r="L159" s="23"/>
    </row>
    <row r="160" spans="1:12" s="5" customFormat="1">
      <c r="A160" s="4"/>
      <c r="L160" s="23"/>
    </row>
    <row r="161" spans="1:12" s="5" customFormat="1">
      <c r="A161" s="4"/>
      <c r="L161" s="23"/>
    </row>
    <row r="162" spans="1:12" s="5" customFormat="1">
      <c r="A162" s="4"/>
      <c r="L162" s="23"/>
    </row>
    <row r="163" spans="1:12" s="5" customFormat="1">
      <c r="A163" s="4"/>
      <c r="L163" s="23"/>
    </row>
    <row r="164" spans="1:12" s="5" customFormat="1">
      <c r="A164" s="4"/>
      <c r="L164" s="23"/>
    </row>
    <row r="165" spans="1:12" s="5" customFormat="1">
      <c r="A165" s="4"/>
      <c r="L165" s="23"/>
    </row>
    <row r="166" spans="1:12" s="5" customFormat="1">
      <c r="A166" s="4"/>
      <c r="L166" s="23"/>
    </row>
    <row r="167" spans="1:12" s="5" customFormat="1">
      <c r="A167" s="4"/>
      <c r="L167" s="23"/>
    </row>
    <row r="168" spans="1:12" s="5" customFormat="1">
      <c r="A168" s="4"/>
      <c r="L168" s="23"/>
    </row>
    <row r="169" spans="1:12" s="5" customFormat="1">
      <c r="A169" s="4"/>
      <c r="L169" s="23"/>
    </row>
    <row r="170" spans="1:12" s="5" customFormat="1">
      <c r="A170" s="4"/>
      <c r="L170" s="23"/>
    </row>
    <row r="171" spans="1:12" s="5" customFormat="1">
      <c r="A171" s="4"/>
      <c r="L171" s="23"/>
    </row>
    <row r="172" spans="1:12" s="5" customFormat="1">
      <c r="A172" s="4"/>
      <c r="L172" s="23"/>
    </row>
    <row r="173" spans="1:12" s="5" customFormat="1">
      <c r="A173" s="4"/>
      <c r="L173" s="23"/>
    </row>
    <row r="174" spans="1:12" s="5" customFormat="1">
      <c r="A174" s="4"/>
      <c r="L174" s="23"/>
    </row>
    <row r="175" spans="1:12" s="5" customFormat="1">
      <c r="A175" s="4"/>
      <c r="L175" s="23"/>
    </row>
    <row r="176" spans="1:12" s="5" customFormat="1">
      <c r="A176" s="4"/>
      <c r="L176" s="23"/>
    </row>
    <row r="177" spans="1:12" s="5" customFormat="1">
      <c r="A177" s="4"/>
      <c r="L177" s="23"/>
    </row>
    <row r="178" spans="1:12" s="5" customFormat="1">
      <c r="A178" s="4"/>
      <c r="L178" s="23"/>
    </row>
    <row r="179" spans="1:12" s="5" customFormat="1">
      <c r="A179" s="4"/>
      <c r="L179" s="23"/>
    </row>
    <row r="180" spans="1:12" s="5" customFormat="1">
      <c r="A180" s="4"/>
      <c r="L180" s="23"/>
    </row>
    <row r="181" spans="1:12" s="5" customFormat="1">
      <c r="A181" s="4"/>
      <c r="L181" s="23"/>
    </row>
    <row r="182" spans="1:12" s="5" customFormat="1">
      <c r="A182" s="4"/>
      <c r="L182" s="23"/>
    </row>
    <row r="183" spans="1:12" s="5" customFormat="1">
      <c r="A183" s="4"/>
      <c r="L183" s="23"/>
    </row>
    <row r="184" spans="1:12" s="5" customFormat="1">
      <c r="A184" s="4"/>
      <c r="L184" s="23"/>
    </row>
    <row r="185" spans="1:12" s="5" customFormat="1">
      <c r="A185" s="4"/>
      <c r="L185" s="23"/>
    </row>
    <row r="186" spans="1:12" s="5" customFormat="1">
      <c r="A186" s="4"/>
      <c r="L186" s="23"/>
    </row>
    <row r="187" spans="1:12" s="5" customFormat="1">
      <c r="A187" s="4"/>
      <c r="L187" s="23"/>
    </row>
    <row r="188" spans="1:12" s="5" customFormat="1">
      <c r="A188" s="4"/>
      <c r="L188" s="23"/>
    </row>
    <row r="189" spans="1:12" s="5" customFormat="1">
      <c r="A189" s="4"/>
      <c r="L189" s="23"/>
    </row>
    <row r="190" spans="1:12" s="5" customFormat="1">
      <c r="A190" s="4"/>
      <c r="L190" s="23"/>
    </row>
    <row r="191" spans="1:12" s="5" customFormat="1">
      <c r="A191" s="4"/>
      <c r="L191" s="23"/>
    </row>
    <row r="192" spans="1:12" s="5" customFormat="1">
      <c r="A192" s="4"/>
      <c r="L192" s="23"/>
    </row>
    <row r="193" spans="1:12" s="5" customFormat="1">
      <c r="A193" s="4"/>
      <c r="L193" s="23"/>
    </row>
    <row r="194" spans="1:12" s="5" customFormat="1">
      <c r="A194" s="4"/>
      <c r="L194" s="23"/>
    </row>
    <row r="195" spans="1:12" s="5" customFormat="1">
      <c r="A195" s="4"/>
      <c r="L195" s="23"/>
    </row>
    <row r="196" spans="1:12" s="5" customFormat="1">
      <c r="A196" s="4"/>
      <c r="L196" s="23"/>
    </row>
    <row r="197" spans="1:12" s="5" customFormat="1">
      <c r="A197" s="4"/>
      <c r="L197" s="23"/>
    </row>
    <row r="198" spans="1:12" s="5" customFormat="1">
      <c r="A198" s="4"/>
      <c r="L198" s="23"/>
    </row>
    <row r="199" spans="1:12" s="5" customFormat="1">
      <c r="A199" s="4"/>
      <c r="L199" s="23"/>
    </row>
    <row r="200" spans="1:12" s="5" customFormat="1">
      <c r="A200" s="4"/>
      <c r="L200" s="23"/>
    </row>
    <row r="201" spans="1:12" s="5" customFormat="1">
      <c r="A201" s="4"/>
      <c r="L201" s="23"/>
    </row>
    <row r="202" spans="1:12" s="5" customFormat="1">
      <c r="A202" s="4"/>
      <c r="L202" s="23"/>
    </row>
    <row r="203" spans="1:12" s="5" customFormat="1">
      <c r="A203" s="4"/>
      <c r="L203" s="23"/>
    </row>
    <row r="204" spans="1:12" s="5" customFormat="1">
      <c r="A204" s="4"/>
      <c r="L204" s="23"/>
    </row>
    <row r="205" spans="1:12" s="5" customFormat="1">
      <c r="A205" s="4"/>
      <c r="L205" s="23"/>
    </row>
    <row r="206" spans="1:12" s="5" customFormat="1">
      <c r="A206" s="4"/>
      <c r="L206" s="23"/>
    </row>
    <row r="207" spans="1:12" s="5" customFormat="1">
      <c r="A207" s="4"/>
      <c r="L207" s="23"/>
    </row>
    <row r="208" spans="1:12" s="5" customFormat="1">
      <c r="A208" s="4"/>
      <c r="L208" s="23"/>
    </row>
    <row r="209" spans="1:12" s="5" customFormat="1">
      <c r="A209" s="4"/>
      <c r="L209" s="23"/>
    </row>
    <row r="210" spans="1:12" s="5" customFormat="1">
      <c r="A210" s="4"/>
      <c r="L210" s="23"/>
    </row>
    <row r="211" spans="1:12" s="5" customFormat="1">
      <c r="A211" s="4"/>
      <c r="L211" s="23"/>
    </row>
    <row r="212" spans="1:12" s="5" customFormat="1">
      <c r="A212" s="4"/>
      <c r="L212" s="23"/>
    </row>
    <row r="213" spans="1:12" s="5" customFormat="1">
      <c r="A213" s="4"/>
      <c r="L213" s="23"/>
    </row>
    <row r="214" spans="1:12" s="5" customFormat="1">
      <c r="A214" s="4"/>
      <c r="L214" s="23"/>
    </row>
    <row r="215" spans="1:12" s="5" customFormat="1">
      <c r="A215" s="4"/>
      <c r="L215" s="23"/>
    </row>
    <row r="216" spans="1:12" s="5" customFormat="1">
      <c r="A216" s="4"/>
      <c r="L216" s="23"/>
    </row>
    <row r="217" spans="1:12" s="5" customFormat="1">
      <c r="A217" s="4"/>
      <c r="L217" s="23"/>
    </row>
    <row r="218" spans="1:12" s="5" customFormat="1">
      <c r="A218" s="4"/>
      <c r="L218" s="23"/>
    </row>
    <row r="219" spans="1:12" s="5" customFormat="1">
      <c r="A219" s="4"/>
      <c r="L219" s="23"/>
    </row>
    <row r="220" spans="1:12" s="5" customFormat="1">
      <c r="A220" s="4"/>
      <c r="L220" s="23"/>
    </row>
    <row r="221" spans="1:12" s="5" customFormat="1">
      <c r="A221" s="4"/>
      <c r="L221" s="23"/>
    </row>
    <row r="222" spans="1:12" s="5" customFormat="1">
      <c r="A222" s="4"/>
      <c r="L222" s="23"/>
    </row>
    <row r="223" spans="1:12" s="5" customFormat="1">
      <c r="A223" s="4"/>
      <c r="L223" s="23"/>
    </row>
    <row r="224" spans="1:12" s="5" customFormat="1">
      <c r="A224" s="4"/>
      <c r="L224" s="23"/>
    </row>
    <row r="225" spans="1:12" s="5" customFormat="1">
      <c r="A225" s="4"/>
      <c r="L225" s="23"/>
    </row>
    <row r="226" spans="1:12" s="5" customFormat="1">
      <c r="A226" s="4"/>
      <c r="L226" s="23"/>
    </row>
    <row r="227" spans="1:12" s="5" customFormat="1">
      <c r="A227" s="4"/>
      <c r="L227" s="23"/>
    </row>
    <row r="228" spans="1:12" s="5" customFormat="1">
      <c r="A228" s="4"/>
      <c r="L228" s="23"/>
    </row>
    <row r="229" spans="1:12" s="5" customFormat="1">
      <c r="A229" s="4"/>
      <c r="L229" s="23"/>
    </row>
    <row r="230" spans="1:12" s="5" customFormat="1">
      <c r="A230" s="4"/>
      <c r="L230" s="23"/>
    </row>
    <row r="231" spans="1:12" s="5" customFormat="1">
      <c r="A231" s="4"/>
      <c r="L231" s="23"/>
    </row>
    <row r="232" spans="1:12" s="5" customFormat="1">
      <c r="A232" s="4"/>
      <c r="L232" s="23"/>
    </row>
    <row r="233" spans="1:12" s="5" customFormat="1">
      <c r="A233" s="4"/>
      <c r="L233" s="23"/>
    </row>
    <row r="234" spans="1:12" s="5" customFormat="1">
      <c r="A234" s="4"/>
      <c r="L234" s="23"/>
    </row>
    <row r="235" spans="1:12" s="5" customFormat="1">
      <c r="A235" s="4"/>
      <c r="L235" s="23"/>
    </row>
    <row r="236" spans="1:12" s="5" customFormat="1">
      <c r="A236" s="4"/>
      <c r="L236" s="23"/>
    </row>
    <row r="237" spans="1:12" s="5" customFormat="1">
      <c r="A237" s="4"/>
      <c r="L237" s="23"/>
    </row>
    <row r="238" spans="1:12" s="5" customFormat="1">
      <c r="A238" s="4"/>
      <c r="L238" s="23"/>
    </row>
    <row r="239" spans="1:12" s="5" customFormat="1">
      <c r="A239" s="4"/>
      <c r="L239" s="23"/>
    </row>
    <row r="240" spans="1:12" s="5" customFormat="1">
      <c r="A240" s="4"/>
      <c r="L240" s="23"/>
    </row>
    <row r="241" spans="1:12" s="5" customFormat="1">
      <c r="A241" s="4"/>
      <c r="L241" s="23"/>
    </row>
    <row r="242" spans="1:12" s="5" customFormat="1">
      <c r="A242" s="4"/>
      <c r="L242" s="23"/>
    </row>
    <row r="243" spans="1:12" s="5" customFormat="1">
      <c r="A243" s="4"/>
      <c r="L243" s="23"/>
    </row>
    <row r="244" spans="1:12" s="5" customFormat="1">
      <c r="A244" s="4"/>
      <c r="L244" s="23"/>
    </row>
    <row r="245" spans="1:12" s="5" customFormat="1">
      <c r="A245" s="4"/>
      <c r="L245" s="23"/>
    </row>
    <row r="246" spans="1:12" s="5" customFormat="1">
      <c r="A246" s="4"/>
      <c r="L246" s="23"/>
    </row>
    <row r="247" spans="1:12" s="5" customFormat="1">
      <c r="A247" s="4"/>
      <c r="L247" s="23"/>
    </row>
    <row r="248" spans="1:12" s="5" customFormat="1">
      <c r="A248" s="4"/>
      <c r="L248" s="23"/>
    </row>
    <row r="249" spans="1:12" s="5" customFormat="1">
      <c r="A249" s="4"/>
      <c r="L249" s="23"/>
    </row>
    <row r="250" spans="1:12" s="5" customFormat="1">
      <c r="A250" s="4"/>
      <c r="L250" s="23"/>
    </row>
    <row r="251" spans="1:12" s="5" customFormat="1">
      <c r="A251" s="4"/>
      <c r="L251" s="23"/>
    </row>
    <row r="252" spans="1:12" s="5" customFormat="1">
      <c r="A252" s="4"/>
      <c r="L252" s="23"/>
    </row>
    <row r="253" spans="1:12" s="5" customFormat="1">
      <c r="A253" s="4"/>
      <c r="L253" s="23"/>
    </row>
    <row r="254" spans="1:12" s="5" customFormat="1">
      <c r="A254" s="4"/>
      <c r="L254" s="23"/>
    </row>
    <row r="255" spans="1:12" s="5" customFormat="1">
      <c r="A255" s="4"/>
      <c r="L255" s="23"/>
    </row>
    <row r="256" spans="1:12" s="5" customFormat="1">
      <c r="A256" s="4"/>
      <c r="L256" s="23"/>
    </row>
    <row r="257" spans="1:12" s="5" customFormat="1">
      <c r="A257" s="4"/>
      <c r="L257" s="23"/>
    </row>
    <row r="258" spans="1:12" s="5" customFormat="1">
      <c r="A258" s="4"/>
      <c r="L258" s="23"/>
    </row>
    <row r="259" spans="1:12" s="5" customFormat="1">
      <c r="A259" s="4"/>
      <c r="L259" s="23"/>
    </row>
    <row r="260" spans="1:12" s="5" customFormat="1">
      <c r="A260" s="4"/>
      <c r="L260" s="23"/>
    </row>
    <row r="261" spans="1:12" s="5" customFormat="1">
      <c r="A261" s="4"/>
      <c r="L261" s="23"/>
    </row>
    <row r="262" spans="1:12" s="5" customFormat="1">
      <c r="A262" s="4"/>
      <c r="L262" s="23"/>
    </row>
    <row r="263" spans="1:12" s="5" customFormat="1">
      <c r="A263" s="4"/>
      <c r="L263" s="23"/>
    </row>
    <row r="264" spans="1:12" s="5" customFormat="1">
      <c r="A264" s="4"/>
      <c r="L264" s="23"/>
    </row>
    <row r="265" spans="1:12" s="5" customFormat="1">
      <c r="A265" s="4"/>
      <c r="L265" s="23"/>
    </row>
    <row r="266" spans="1:12" s="5" customFormat="1">
      <c r="A266" s="4"/>
      <c r="L266" s="23"/>
    </row>
    <row r="267" spans="1:12" s="5" customFormat="1">
      <c r="A267" s="4"/>
      <c r="L267" s="23"/>
    </row>
    <row r="268" spans="1:12" s="5" customFormat="1">
      <c r="A268" s="4"/>
      <c r="L268" s="23"/>
    </row>
    <row r="269" spans="1:12" s="5" customFormat="1">
      <c r="A269" s="4"/>
      <c r="L269" s="23"/>
    </row>
    <row r="270" spans="1:12" s="5" customFormat="1">
      <c r="A270" s="4"/>
      <c r="L270" s="23"/>
    </row>
    <row r="271" spans="1:12" s="5" customFormat="1">
      <c r="A271" s="4"/>
      <c r="L271" s="23"/>
    </row>
    <row r="272" spans="1:12" s="5" customFormat="1">
      <c r="A272" s="4"/>
      <c r="L272" s="23"/>
    </row>
    <row r="273" spans="1:12" s="5" customFormat="1">
      <c r="A273" s="4"/>
      <c r="L273" s="23"/>
    </row>
    <row r="274" spans="1:12" s="5" customFormat="1">
      <c r="A274" s="4"/>
      <c r="L274" s="23"/>
    </row>
    <row r="275" spans="1:12" s="5" customFormat="1">
      <c r="A275" s="4"/>
      <c r="L275" s="23"/>
    </row>
    <row r="276" spans="1:12" s="5" customFormat="1">
      <c r="A276" s="4"/>
      <c r="L276" s="23"/>
    </row>
    <row r="277" spans="1:12" s="5" customFormat="1">
      <c r="A277" s="4"/>
      <c r="L277" s="23"/>
    </row>
    <row r="278" spans="1:12" s="5" customFormat="1">
      <c r="A278" s="4"/>
      <c r="L278" s="23"/>
    </row>
    <row r="279" spans="1:12" s="5" customFormat="1">
      <c r="A279" s="4"/>
      <c r="L279" s="23"/>
    </row>
    <row r="280" spans="1:12" s="5" customFormat="1">
      <c r="A280" s="4"/>
      <c r="L280" s="23"/>
    </row>
    <row r="281" spans="1:12" s="5" customFormat="1">
      <c r="A281" s="4"/>
      <c r="L281" s="23"/>
    </row>
    <row r="282" spans="1:12" s="5" customFormat="1">
      <c r="A282" s="4"/>
      <c r="L282" s="23"/>
    </row>
    <row r="283" spans="1:12" s="5" customFormat="1">
      <c r="A283" s="4"/>
      <c r="L283" s="23"/>
    </row>
    <row r="284" spans="1:12" s="5" customFormat="1">
      <c r="A284" s="4"/>
      <c r="L284" s="23"/>
    </row>
    <row r="285" spans="1:12" s="5" customFormat="1">
      <c r="A285" s="4"/>
      <c r="L285" s="23"/>
    </row>
    <row r="286" spans="1:12" s="5" customFormat="1">
      <c r="A286" s="4"/>
      <c r="L286" s="23"/>
    </row>
    <row r="287" spans="1:12" s="5" customFormat="1">
      <c r="A287" s="4"/>
      <c r="L287" s="23"/>
    </row>
    <row r="288" spans="1:12" s="5" customFormat="1">
      <c r="A288" s="4"/>
      <c r="L288" s="23"/>
    </row>
    <row r="289" spans="1:12" s="5" customFormat="1">
      <c r="A289" s="4"/>
      <c r="L289" s="23"/>
    </row>
    <row r="290" spans="1:12" s="5" customFormat="1">
      <c r="A290" s="4"/>
      <c r="L290" s="23"/>
    </row>
    <row r="291" spans="1:12" s="5" customFormat="1">
      <c r="A291" s="4"/>
      <c r="L291" s="23"/>
    </row>
    <row r="292" spans="1:12" s="5" customFormat="1">
      <c r="A292" s="4"/>
      <c r="L292" s="23"/>
    </row>
    <row r="293" spans="1:12" s="5" customFormat="1">
      <c r="A293" s="4"/>
      <c r="L293" s="23"/>
    </row>
    <row r="294" spans="1:12" s="5" customFormat="1">
      <c r="A294" s="4"/>
      <c r="L294" s="23"/>
    </row>
    <row r="295" spans="1:12" s="5" customFormat="1">
      <c r="A295" s="4"/>
      <c r="L295" s="23"/>
    </row>
    <row r="296" spans="1:12" s="5" customFormat="1">
      <c r="A296" s="4"/>
      <c r="L296" s="23"/>
    </row>
    <row r="297" spans="1:12" s="5" customFormat="1">
      <c r="A297" s="4"/>
      <c r="L297" s="23"/>
    </row>
    <row r="298" spans="1:12" s="5" customFormat="1">
      <c r="A298" s="4"/>
      <c r="L298" s="23"/>
    </row>
    <row r="299" spans="1:12" s="5" customFormat="1">
      <c r="A299" s="4"/>
      <c r="L299" s="23"/>
    </row>
    <row r="300" spans="1:12" s="5" customFormat="1">
      <c r="A300" s="4"/>
      <c r="L300" s="23"/>
    </row>
    <row r="301" spans="1:12" s="5" customFormat="1">
      <c r="A301" s="4"/>
      <c r="L301" s="23"/>
    </row>
    <row r="302" spans="1:12" s="5" customFormat="1">
      <c r="A302" s="4"/>
      <c r="L302" s="23"/>
    </row>
    <row r="303" spans="1:12" s="5" customFormat="1">
      <c r="A303" s="4"/>
      <c r="L303" s="23"/>
    </row>
    <row r="304" spans="1:12" s="5" customFormat="1">
      <c r="A304" s="4"/>
      <c r="L304" s="23"/>
    </row>
    <row r="305" spans="1:12" s="5" customFormat="1">
      <c r="A305" s="4"/>
      <c r="L305" s="23"/>
    </row>
    <row r="306" spans="1:12" s="5" customFormat="1">
      <c r="A306" s="4"/>
      <c r="L306" s="23"/>
    </row>
    <row r="307" spans="1:12" s="5" customFormat="1">
      <c r="A307" s="4"/>
      <c r="L307" s="23"/>
    </row>
    <row r="308" spans="1:12" s="5" customFormat="1">
      <c r="A308" s="4"/>
      <c r="L308" s="23"/>
    </row>
    <row r="309" spans="1:12" s="5" customFormat="1">
      <c r="A309" s="4"/>
      <c r="L309" s="23"/>
    </row>
    <row r="310" spans="1:12" s="5" customFormat="1">
      <c r="A310" s="4"/>
      <c r="L310" s="23"/>
    </row>
    <row r="311" spans="1:12" s="5" customFormat="1">
      <c r="A311" s="4"/>
      <c r="L311" s="23"/>
    </row>
    <row r="312" spans="1:12" s="5" customFormat="1">
      <c r="A312" s="4"/>
      <c r="L312" s="23"/>
    </row>
    <row r="313" spans="1:12" s="5" customFormat="1">
      <c r="A313" s="4"/>
      <c r="L313" s="23"/>
    </row>
    <row r="314" spans="1:12" s="5" customFormat="1">
      <c r="A314" s="4"/>
      <c r="L314" s="23"/>
    </row>
    <row r="315" spans="1:12" s="5" customFormat="1">
      <c r="A315" s="4"/>
      <c r="L315" s="23"/>
    </row>
    <row r="316" spans="1:12" s="5" customFormat="1">
      <c r="A316" s="4"/>
      <c r="L316" s="23"/>
    </row>
    <row r="317" spans="1:12" s="5" customFormat="1">
      <c r="A317" s="4"/>
      <c r="L317" s="23"/>
    </row>
    <row r="318" spans="1:12" s="5" customFormat="1">
      <c r="A318" s="4"/>
      <c r="L318" s="23"/>
    </row>
    <row r="319" spans="1:12" s="5" customFormat="1">
      <c r="A319" s="4"/>
      <c r="L319" s="23"/>
    </row>
    <row r="320" spans="1:12" s="5" customFormat="1">
      <c r="A320" s="4"/>
      <c r="L320" s="23"/>
    </row>
    <row r="321" spans="1:12" s="5" customFormat="1">
      <c r="A321" s="4"/>
      <c r="L321" s="23"/>
    </row>
    <row r="322" spans="1:12" s="5" customFormat="1">
      <c r="A322" s="4"/>
      <c r="L322" s="23"/>
    </row>
    <row r="323" spans="1:12" s="5" customFormat="1">
      <c r="A323" s="4"/>
      <c r="L323" s="23"/>
    </row>
    <row r="324" spans="1:12" s="5" customFormat="1">
      <c r="A324" s="4"/>
      <c r="L324" s="23"/>
    </row>
    <row r="325" spans="1:12" s="5" customFormat="1">
      <c r="A325" s="4"/>
      <c r="L325" s="23"/>
    </row>
    <row r="326" spans="1:12" s="5" customFormat="1">
      <c r="A326" s="4"/>
      <c r="L326" s="23"/>
    </row>
    <row r="327" spans="1:12" s="5" customFormat="1">
      <c r="A327" s="4"/>
      <c r="L327" s="23"/>
    </row>
    <row r="328" spans="1:12" s="5" customFormat="1">
      <c r="A328" s="4"/>
      <c r="L328" s="23"/>
    </row>
    <row r="329" spans="1:12" s="5" customFormat="1">
      <c r="A329" s="4"/>
      <c r="L329" s="23"/>
    </row>
    <row r="330" spans="1:12" s="5" customFormat="1">
      <c r="A330" s="4"/>
      <c r="L330" s="23"/>
    </row>
    <row r="331" spans="1:12" s="5" customFormat="1">
      <c r="A331" s="4"/>
      <c r="L331" s="23"/>
    </row>
    <row r="332" spans="1:12" s="5" customFormat="1">
      <c r="A332" s="4"/>
      <c r="L332" s="23"/>
    </row>
    <row r="333" spans="1:12" s="5" customFormat="1">
      <c r="A333" s="4"/>
      <c r="L333" s="23"/>
    </row>
    <row r="334" spans="1:12" s="5" customFormat="1">
      <c r="A334" s="4"/>
      <c r="L334" s="23"/>
    </row>
    <row r="335" spans="1:12" s="5" customFormat="1">
      <c r="A335" s="4"/>
      <c r="L335" s="23"/>
    </row>
    <row r="336" spans="1:12" s="5" customFormat="1">
      <c r="A336" s="4"/>
      <c r="L336" s="23"/>
    </row>
    <row r="337" spans="1:12" s="5" customFormat="1">
      <c r="A337" s="4"/>
      <c r="L337" s="23"/>
    </row>
    <row r="338" spans="1:12" s="5" customFormat="1">
      <c r="A338" s="4"/>
      <c r="L338" s="23"/>
    </row>
    <row r="339" spans="1:12" s="5" customFormat="1">
      <c r="A339" s="4"/>
      <c r="L339" s="23"/>
    </row>
    <row r="340" spans="1:12" s="5" customFormat="1">
      <c r="A340" s="4"/>
      <c r="L340" s="23"/>
    </row>
    <row r="341" spans="1:12" s="5" customFormat="1">
      <c r="A341" s="4"/>
      <c r="L341" s="23"/>
    </row>
    <row r="342" spans="1:12" s="5" customFormat="1">
      <c r="A342" s="4"/>
      <c r="L342" s="23"/>
    </row>
    <row r="343" spans="1:12" s="5" customFormat="1">
      <c r="A343" s="4"/>
      <c r="L343" s="23"/>
    </row>
    <row r="344" spans="1:12" s="5" customFormat="1">
      <c r="A344" s="4"/>
      <c r="L344" s="23"/>
    </row>
    <row r="345" spans="1:12" s="5" customFormat="1">
      <c r="A345" s="4"/>
      <c r="L345" s="23"/>
    </row>
    <row r="346" spans="1:12" s="5" customFormat="1">
      <c r="A346" s="4"/>
      <c r="L346" s="23"/>
    </row>
    <row r="347" spans="1:12" s="5" customFormat="1">
      <c r="A347" s="4"/>
      <c r="L347" s="23"/>
    </row>
    <row r="348" spans="1:12" s="5" customFormat="1">
      <c r="A348" s="4"/>
      <c r="L348" s="23"/>
    </row>
    <row r="349" spans="1:12" s="5" customFormat="1">
      <c r="A349" s="4"/>
      <c r="L349" s="23"/>
    </row>
    <row r="350" spans="1:12" s="5" customFormat="1">
      <c r="A350" s="4"/>
      <c r="L350" s="23"/>
    </row>
    <row r="351" spans="1:12" s="5" customFormat="1">
      <c r="A351" s="4"/>
      <c r="L351" s="23"/>
    </row>
    <row r="352" spans="1:12" s="5" customFormat="1">
      <c r="A352" s="4"/>
      <c r="L352" s="23"/>
    </row>
    <row r="353" spans="1:12" s="5" customFormat="1">
      <c r="A353" s="4"/>
      <c r="L353" s="23"/>
    </row>
    <row r="354" spans="1:12" s="5" customFormat="1">
      <c r="A354" s="4"/>
      <c r="L354" s="23"/>
    </row>
    <row r="355" spans="1:12" s="5" customFormat="1">
      <c r="A355" s="4"/>
      <c r="L355" s="23"/>
    </row>
    <row r="356" spans="1:12" s="5" customFormat="1">
      <c r="A356" s="4"/>
      <c r="L356" s="23"/>
    </row>
    <row r="357" spans="1:12" s="5" customFormat="1">
      <c r="A357" s="4"/>
      <c r="L357" s="23"/>
    </row>
    <row r="358" spans="1:12" s="5" customFormat="1">
      <c r="A358" s="4"/>
      <c r="L358" s="23"/>
    </row>
    <row r="359" spans="1:12" s="5" customFormat="1">
      <c r="A359" s="4"/>
      <c r="L359" s="23"/>
    </row>
    <row r="360" spans="1:12" s="5" customFormat="1">
      <c r="A360" s="4"/>
      <c r="L360" s="23"/>
    </row>
    <row r="361" spans="1:12" s="5" customFormat="1">
      <c r="A361" s="4"/>
      <c r="L361" s="23"/>
    </row>
    <row r="362" spans="1:12" s="5" customFormat="1">
      <c r="A362" s="4"/>
      <c r="L362" s="23"/>
    </row>
    <row r="363" spans="1:12" s="5" customFormat="1">
      <c r="A363" s="4"/>
      <c r="L363" s="23"/>
    </row>
    <row r="364" spans="1:12" s="5" customFormat="1">
      <c r="A364" s="4"/>
      <c r="L364" s="23"/>
    </row>
    <row r="365" spans="1:12" s="5" customFormat="1">
      <c r="A365" s="4"/>
      <c r="L365" s="23"/>
    </row>
    <row r="366" spans="1:12" s="5" customFormat="1">
      <c r="A366" s="4"/>
      <c r="L366" s="23"/>
    </row>
    <row r="367" spans="1:12" s="5" customFormat="1">
      <c r="A367" s="4"/>
      <c r="L367" s="23"/>
    </row>
    <row r="368" spans="1:12" s="5" customFormat="1">
      <c r="A368" s="4"/>
      <c r="L368" s="23"/>
    </row>
    <row r="369" spans="1:12" s="5" customFormat="1">
      <c r="A369" s="4"/>
      <c r="L369" s="23"/>
    </row>
    <row r="370" spans="1:12" s="5" customFormat="1">
      <c r="A370" s="4"/>
      <c r="L370" s="23"/>
    </row>
    <row r="371" spans="1:12" s="5" customFormat="1">
      <c r="A371" s="4"/>
      <c r="L371" s="23"/>
    </row>
    <row r="372" spans="1:12" s="5" customFormat="1">
      <c r="A372" s="4"/>
      <c r="L372" s="23"/>
    </row>
    <row r="373" spans="1:12" s="5" customFormat="1">
      <c r="A373" s="4"/>
      <c r="L373" s="23"/>
    </row>
    <row r="374" spans="1:12" s="5" customFormat="1">
      <c r="A374" s="4"/>
      <c r="L374" s="23"/>
    </row>
    <row r="375" spans="1:12" s="5" customFormat="1">
      <c r="A375" s="4"/>
      <c r="L375" s="23"/>
    </row>
    <row r="376" spans="1:12" s="5" customFormat="1">
      <c r="A376" s="4"/>
      <c r="L376" s="23"/>
    </row>
    <row r="377" spans="1:12" s="5" customFormat="1">
      <c r="A377" s="4"/>
      <c r="L377" s="23"/>
    </row>
    <row r="378" spans="1:12" s="5" customFormat="1">
      <c r="A378" s="4"/>
      <c r="L378" s="23"/>
    </row>
    <row r="379" spans="1:12" s="5" customFormat="1">
      <c r="A379" s="4"/>
      <c r="L379" s="23"/>
    </row>
    <row r="380" spans="1:12" s="5" customFormat="1">
      <c r="A380" s="4"/>
      <c r="L380" s="23"/>
    </row>
    <row r="381" spans="1:12" s="5" customFormat="1">
      <c r="A381" s="4"/>
      <c r="L381" s="23"/>
    </row>
    <row r="382" spans="1:12" s="5" customFormat="1">
      <c r="A382" s="4"/>
      <c r="L382" s="23"/>
    </row>
    <row r="383" spans="1:12" s="5" customFormat="1">
      <c r="A383" s="4"/>
      <c r="L383" s="23"/>
    </row>
    <row r="384" spans="1:12" s="5" customFormat="1">
      <c r="A384" s="4"/>
      <c r="L384" s="23"/>
    </row>
    <row r="385" spans="1:12" s="5" customFormat="1">
      <c r="A385" s="4"/>
      <c r="L385" s="23"/>
    </row>
    <row r="386" spans="1:12" s="5" customFormat="1">
      <c r="A386" s="4"/>
      <c r="L386" s="23"/>
    </row>
    <row r="387" spans="1:12" s="5" customFormat="1">
      <c r="A387" s="4"/>
      <c r="L387" s="23"/>
    </row>
    <row r="388" spans="1:12" s="5" customFormat="1">
      <c r="A388" s="4"/>
      <c r="L388" s="23"/>
    </row>
    <row r="389" spans="1:12" s="5" customFormat="1">
      <c r="A389" s="4"/>
      <c r="L389" s="23"/>
    </row>
    <row r="390" spans="1:12" s="5" customFormat="1">
      <c r="A390" s="4"/>
      <c r="L390" s="23"/>
    </row>
    <row r="391" spans="1:12" s="5" customFormat="1">
      <c r="A391" s="4"/>
      <c r="L391" s="23"/>
    </row>
    <row r="392" spans="1:12" s="5" customFormat="1">
      <c r="A392" s="4"/>
      <c r="L392" s="23"/>
    </row>
    <row r="393" spans="1:12" s="5" customFormat="1">
      <c r="A393" s="4"/>
      <c r="L393" s="23"/>
    </row>
    <row r="394" spans="1:12" s="5" customFormat="1">
      <c r="A394" s="4"/>
      <c r="L394" s="23"/>
    </row>
    <row r="395" spans="1:12" s="5" customFormat="1">
      <c r="A395" s="4"/>
      <c r="L395" s="23"/>
    </row>
    <row r="396" spans="1:12" s="5" customFormat="1">
      <c r="A396" s="4"/>
      <c r="L396" s="23"/>
    </row>
    <row r="397" spans="1:12" s="5" customFormat="1">
      <c r="A397" s="4"/>
      <c r="L397" s="23"/>
    </row>
    <row r="398" spans="1:12" s="5" customFormat="1">
      <c r="A398" s="4"/>
      <c r="L398" s="23"/>
    </row>
    <row r="399" spans="1:12" s="5" customFormat="1">
      <c r="A399" s="4"/>
      <c r="L399" s="23"/>
    </row>
    <row r="400" spans="1:12" s="5" customFormat="1">
      <c r="A400" s="4"/>
      <c r="L400" s="23"/>
    </row>
    <row r="401" spans="1:12" s="5" customFormat="1">
      <c r="A401" s="4"/>
      <c r="L401" s="23"/>
    </row>
    <row r="402" spans="1:12" s="5" customFormat="1">
      <c r="A402" s="4"/>
      <c r="L402" s="23"/>
    </row>
    <row r="403" spans="1:12" s="5" customFormat="1">
      <c r="A403" s="4"/>
      <c r="L403" s="23"/>
    </row>
    <row r="404" spans="1:12" s="5" customFormat="1">
      <c r="A404" s="4"/>
      <c r="L404" s="23"/>
    </row>
    <row r="405" spans="1:12" s="5" customFormat="1">
      <c r="A405" s="4"/>
      <c r="L405" s="23"/>
    </row>
    <row r="406" spans="1:12" s="5" customFormat="1">
      <c r="A406" s="4"/>
      <c r="L406" s="23"/>
    </row>
    <row r="407" spans="1:12" s="5" customFormat="1">
      <c r="A407" s="4"/>
      <c r="L407" s="23"/>
    </row>
    <row r="408" spans="1:12" s="5" customFormat="1">
      <c r="A408" s="4"/>
      <c r="L408" s="23"/>
    </row>
    <row r="409" spans="1:12" s="5" customFormat="1">
      <c r="A409" s="4"/>
      <c r="L409" s="23"/>
    </row>
    <row r="410" spans="1:12" s="5" customFormat="1">
      <c r="A410" s="4"/>
      <c r="L410" s="23"/>
    </row>
    <row r="411" spans="1:12" s="5" customFormat="1">
      <c r="A411" s="4"/>
      <c r="L411" s="23"/>
    </row>
    <row r="412" spans="1:12" s="5" customFormat="1">
      <c r="A412" s="4"/>
      <c r="L412" s="23"/>
    </row>
    <row r="413" spans="1:12" s="5" customFormat="1">
      <c r="A413" s="4"/>
      <c r="L413" s="23"/>
    </row>
    <row r="414" spans="1:12" s="5" customFormat="1">
      <c r="A414" s="4"/>
      <c r="L414" s="23"/>
    </row>
    <row r="415" spans="1:12" s="5" customFormat="1">
      <c r="A415" s="4"/>
      <c r="L415" s="23"/>
    </row>
    <row r="416" spans="1:12" s="5" customFormat="1">
      <c r="A416" s="4"/>
      <c r="L416" s="23"/>
    </row>
    <row r="417" spans="1:12" s="5" customFormat="1">
      <c r="A417" s="4"/>
      <c r="L417" s="23"/>
    </row>
    <row r="418" spans="1:12" s="5" customFormat="1">
      <c r="A418" s="4"/>
      <c r="L418" s="23"/>
    </row>
    <row r="419" spans="1:12" s="5" customFormat="1">
      <c r="A419" s="4"/>
      <c r="L419" s="23"/>
    </row>
    <row r="420" spans="1:12" s="5" customFormat="1">
      <c r="A420" s="4"/>
      <c r="L420" s="23"/>
    </row>
    <row r="421" spans="1:12" s="5" customFormat="1">
      <c r="A421" s="4"/>
      <c r="L421" s="23"/>
    </row>
    <row r="422" spans="1:12" s="5" customFormat="1">
      <c r="A422" s="4"/>
      <c r="L422" s="23"/>
    </row>
    <row r="423" spans="1:12" s="5" customFormat="1">
      <c r="A423" s="4"/>
      <c r="L423" s="23"/>
    </row>
    <row r="424" spans="1:12" s="5" customFormat="1">
      <c r="A424" s="4"/>
      <c r="L424" s="23"/>
    </row>
    <row r="425" spans="1:12" s="5" customFormat="1">
      <c r="A425" s="4"/>
      <c r="L425" s="23"/>
    </row>
    <row r="426" spans="1:12" s="5" customFormat="1">
      <c r="A426" s="4"/>
      <c r="L426" s="23"/>
    </row>
    <row r="427" spans="1:12" s="5" customFormat="1">
      <c r="A427" s="4"/>
      <c r="L427" s="23"/>
    </row>
    <row r="428" spans="1:12" s="5" customFormat="1">
      <c r="A428" s="4"/>
      <c r="L428" s="23"/>
    </row>
    <row r="429" spans="1:12" s="5" customFormat="1">
      <c r="A429" s="4"/>
      <c r="L429" s="23"/>
    </row>
    <row r="430" spans="1:12" s="5" customFormat="1">
      <c r="A430" s="4"/>
      <c r="L430" s="23"/>
    </row>
    <row r="431" spans="1:12" s="5" customFormat="1">
      <c r="A431" s="4"/>
      <c r="L431" s="23"/>
    </row>
    <row r="432" spans="1:12" s="5" customFormat="1">
      <c r="A432" s="4"/>
      <c r="L432" s="23"/>
    </row>
    <row r="433" spans="1:12" s="5" customFormat="1">
      <c r="A433" s="4"/>
      <c r="L433" s="23"/>
    </row>
    <row r="434" spans="1:12" s="5" customFormat="1">
      <c r="A434" s="4"/>
      <c r="L434" s="23"/>
    </row>
    <row r="435" spans="1:12" s="5" customFormat="1">
      <c r="A435" s="4"/>
      <c r="L435" s="23"/>
    </row>
    <row r="436" spans="1:12" s="5" customFormat="1">
      <c r="A436" s="4"/>
      <c r="L436" s="23"/>
    </row>
    <row r="437" spans="1:12" s="5" customFormat="1">
      <c r="A437" s="4"/>
      <c r="L437" s="23"/>
    </row>
    <row r="438" spans="1:12" s="5" customFormat="1">
      <c r="A438" s="4"/>
      <c r="L438" s="23"/>
    </row>
    <row r="439" spans="1:12" s="5" customFormat="1">
      <c r="A439" s="4"/>
      <c r="L439" s="23"/>
    </row>
    <row r="440" spans="1:12" s="5" customFormat="1">
      <c r="A440" s="4"/>
      <c r="L440" s="23"/>
    </row>
    <row r="441" spans="1:12" s="5" customFormat="1">
      <c r="A441" s="4"/>
      <c r="L441" s="23"/>
    </row>
    <row r="442" spans="1:12" s="5" customFormat="1">
      <c r="A442" s="4"/>
      <c r="L442" s="23"/>
    </row>
    <row r="443" spans="1:12" s="5" customFormat="1">
      <c r="A443" s="4"/>
      <c r="L443" s="23"/>
    </row>
    <row r="444" spans="1:12">
      <c r="A444" s="4"/>
      <c r="B444" s="5"/>
      <c r="C444" s="5"/>
      <c r="D444" s="5"/>
      <c r="E444" s="5"/>
      <c r="F444" s="5"/>
      <c r="G444" s="5"/>
      <c r="H444" s="5"/>
    </row>
    <row r="445" spans="1:12">
      <c r="A445" s="4"/>
      <c r="B445" s="5"/>
      <c r="C445" s="5"/>
      <c r="D445" s="5"/>
      <c r="E445" s="5"/>
      <c r="F445" s="5"/>
      <c r="G445" s="5"/>
      <c r="H445" s="5"/>
    </row>
    <row r="446" spans="1:12">
      <c r="A446" s="4"/>
      <c r="B446" s="5"/>
      <c r="C446" s="5"/>
      <c r="D446" s="5"/>
      <c r="E446" s="5"/>
      <c r="F446" s="5"/>
      <c r="G446" s="5"/>
      <c r="H446" s="5"/>
    </row>
    <row r="447" spans="1:12">
      <c r="A447" s="4"/>
      <c r="B447" s="5"/>
      <c r="C447" s="5"/>
      <c r="D447" s="5"/>
      <c r="E447" s="5"/>
      <c r="F447" s="5"/>
      <c r="G447" s="5"/>
      <c r="H447" s="5"/>
    </row>
    <row r="448" spans="1:12">
      <c r="A448" s="4"/>
      <c r="B448" s="5"/>
      <c r="C448" s="5"/>
      <c r="D448" s="5"/>
      <c r="E448" s="5"/>
      <c r="F448" s="5"/>
      <c r="G448" s="5"/>
      <c r="H448" s="5"/>
    </row>
    <row r="449" spans="1:8">
      <c r="A449" s="4"/>
      <c r="B449" s="5"/>
      <c r="C449" s="5"/>
      <c r="D449" s="5"/>
      <c r="E449" s="5"/>
      <c r="F449" s="5"/>
      <c r="G449" s="5"/>
      <c r="H449" s="5"/>
    </row>
    <row r="450" spans="1:8">
      <c r="A450" s="4"/>
      <c r="B450" s="5"/>
      <c r="C450" s="5"/>
      <c r="D450" s="5"/>
      <c r="E450" s="5"/>
      <c r="F450" s="5"/>
      <c r="G450" s="5"/>
      <c r="H450" s="5"/>
    </row>
    <row r="451" spans="1:8">
      <c r="A451" s="4"/>
      <c r="B451" s="5"/>
      <c r="C451" s="5"/>
      <c r="D451" s="5"/>
      <c r="E451" s="5"/>
      <c r="F451" s="5"/>
      <c r="G451" s="5"/>
      <c r="H451" s="5"/>
    </row>
  </sheetData>
  <sheetProtection algorithmName="SHA-512" hashValue="CNOyjQbD3ELxp6VJuGaN66noWffDrldjF27Eeo0h1Q/0O+Nlzf4yxqe8k68Jcrz7dQYNGuqktB2BI+qZNprdxw==" saltValue="qfJr8pxqMxCADRLu15Kc1g==" spinCount="100000" sheet="1" selectLockedCells="1"/>
  <customSheetViews>
    <customSheetView guid="{750E3E35-FF37-4E06-9158-5986A627CF69}">
      <selection activeCell="C64" sqref="C64:C70"/>
      <rowBreaks count="2" manualBreakCount="2">
        <brk id="25" max="3" man="1"/>
        <brk id="70" max="3" man="1"/>
      </rowBreaks>
      <colBreaks count="1" manualBreakCount="1">
        <brk id="6" max="1048575" man="1"/>
      </colBreaks>
      <pageMargins left="0.6692913385826772" right="0.6692913385826772" top="0.43" bottom="0.55118110236220474" header="0.51181102362204722" footer="1.1000000000000001"/>
      <pageSetup paperSize="9" scale="55" orientation="portrait" verticalDpi="0" r:id="rId1"/>
      <headerFooter alignWithMargins="0">
        <oddFooter>&amp;L&amp;"B Nazanin,Bold"&amp;20مهر و امضاء رئيس اتاق اصناف:&amp;R&amp;"B Nazanin,Bold"&amp;20مهر و امضاء هيئت مديره اتحاديه:</oddFooter>
      </headerFooter>
    </customSheetView>
    <customSheetView guid="{96765370-12C8-4F32-AB60-549CC672F7D1}">
      <selection activeCell="C64" sqref="C64:C70"/>
      <rowBreaks count="2" manualBreakCount="2">
        <brk id="25" max="3" man="1"/>
        <brk id="70" max="3" man="1"/>
      </rowBreaks>
      <colBreaks count="1" manualBreakCount="1">
        <brk id="6" max="1048575" man="1"/>
      </colBreaks>
      <pageMargins left="0.6692913385826772" right="0.6692913385826772" top="0.43" bottom="0.55118110236220474" header="0.51181102362204722" footer="1.1000000000000001"/>
      <pageSetup paperSize="9" scale="55" orientation="portrait" verticalDpi="0" r:id="rId2"/>
      <headerFooter alignWithMargins="0">
        <oddFooter>&amp;L&amp;"B Nazanin,Bold"&amp;20مهر و امضاء رئيس اتاق اصناف:&amp;R&amp;"B Nazanin,Bold"&amp;20مهر و امضاء هيئت مديره اتحاديه:</oddFooter>
      </headerFooter>
    </customSheetView>
  </customSheetViews>
  <mergeCells count="26">
    <mergeCell ref="J68:K69"/>
    <mergeCell ref="J2:K3"/>
    <mergeCell ref="A1:H1"/>
    <mergeCell ref="A2:H2"/>
    <mergeCell ref="C68:E68"/>
    <mergeCell ref="F68:H68"/>
    <mergeCell ref="J22:K23"/>
    <mergeCell ref="A5:B5"/>
    <mergeCell ref="A6:B6"/>
    <mergeCell ref="A7:B7"/>
    <mergeCell ref="L6:L7"/>
    <mergeCell ref="A3:B3"/>
    <mergeCell ref="C3:E3"/>
    <mergeCell ref="F3:H3"/>
    <mergeCell ref="A67:H67"/>
    <mergeCell ref="A21:H21"/>
    <mergeCell ref="A24:B24"/>
    <mergeCell ref="C22:E22"/>
    <mergeCell ref="F22:H22"/>
    <mergeCell ref="J57:J58"/>
    <mergeCell ref="A75:B75"/>
    <mergeCell ref="A74:B74"/>
    <mergeCell ref="A70:B70"/>
    <mergeCell ref="A72:B72"/>
    <mergeCell ref="A22:B22"/>
    <mergeCell ref="A68:B68"/>
  </mergeCells>
  <phoneticPr fontId="1" type="noConversion"/>
  <printOptions horizontalCentered="1"/>
  <pageMargins left="0" right="0" top="0" bottom="0" header="0.51181102362204722" footer="0.47244094488188981"/>
  <pageSetup paperSize="9" scale="46" orientation="portrait" r:id="rId3"/>
  <headerFooter alignWithMargins="0">
    <oddFooter>&amp;L&amp;"B Nazanin,Bold"&amp;20مهر و امضاء رييس اتاق اصناف:&amp;R&amp;"B Nazanin,Bold"&amp;20مهر و امضاء هيئت مديره اتحاديه:</oddFooter>
  </headerFooter>
  <rowBreaks count="2" manualBreakCount="2">
    <brk id="20" max="5" man="1"/>
    <brk id="66" max="5" man="1"/>
  </rowBreaks>
  <colBreaks count="1" manualBreakCount="1">
    <brk id="8" max="1048575" man="1"/>
  </col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7"/>
  <sheetViews>
    <sheetView rightToLeft="1" tabSelected="1" zoomScale="60" zoomScaleNormal="60" workbookViewId="0">
      <selection activeCell="F12" sqref="F12"/>
    </sheetView>
  </sheetViews>
  <sheetFormatPr defaultRowHeight="12.75"/>
  <cols>
    <col min="1" max="1" width="10.28515625" customWidth="1"/>
    <col min="2" max="2" width="6.5703125" style="2" customWidth="1"/>
    <col min="3" max="3" width="44" style="3" customWidth="1"/>
    <col min="4" max="6" width="25.7109375" style="3" customWidth="1"/>
    <col min="7" max="8" width="25.7109375" style="5" customWidth="1"/>
    <col min="9" max="9" width="24.5703125" customWidth="1"/>
    <col min="11" max="11" width="18.28515625" style="28" customWidth="1"/>
    <col min="12" max="12" width="18.5703125" bestFit="1" customWidth="1"/>
    <col min="13" max="13" width="17.5703125" customWidth="1"/>
  </cols>
  <sheetData>
    <row r="1" spans="1:11" ht="108.75" customHeight="1">
      <c r="B1" s="239" t="s">
        <v>25</v>
      </c>
      <c r="C1" s="240"/>
      <c r="D1" s="240"/>
      <c r="E1" s="240"/>
      <c r="F1" s="240"/>
      <c r="G1" s="240"/>
      <c r="H1" s="240"/>
      <c r="I1" s="241"/>
    </row>
    <row r="2" spans="1:11" ht="57.75" customHeight="1">
      <c r="B2" s="262" t="str">
        <f>مصارف!A2</f>
        <v>پيش بيني بودجه سال 1401 اتحاديه صنف  ……………. شهرستان بابل( ارقام به ريال)</v>
      </c>
      <c r="C2" s="263"/>
      <c r="D2" s="263"/>
      <c r="E2" s="263"/>
      <c r="F2" s="263"/>
      <c r="G2" s="263"/>
      <c r="H2" s="263"/>
      <c r="I2" s="264"/>
    </row>
    <row r="3" spans="1:11" s="1" customFormat="1" ht="57.75" customHeight="1">
      <c r="B3" s="265" t="s">
        <v>207</v>
      </c>
      <c r="C3" s="266"/>
      <c r="D3" s="266"/>
      <c r="E3" s="266"/>
      <c r="F3" s="266"/>
      <c r="G3" s="266"/>
      <c r="H3" s="266"/>
      <c r="I3" s="267"/>
      <c r="K3" s="28"/>
    </row>
    <row r="4" spans="1:11" ht="41.25" customHeight="1">
      <c r="B4" s="249" t="s">
        <v>0</v>
      </c>
      <c r="C4" s="250"/>
      <c r="D4" s="138">
        <v>1</v>
      </c>
      <c r="E4" s="138">
        <v>2</v>
      </c>
      <c r="F4" s="138">
        <v>3</v>
      </c>
      <c r="G4" s="138">
        <v>4</v>
      </c>
      <c r="H4" s="138">
        <v>5</v>
      </c>
      <c r="I4" s="138" t="s">
        <v>32</v>
      </c>
    </row>
    <row r="5" spans="1:11" ht="35.1" customHeight="1">
      <c r="B5" s="268" t="s">
        <v>33</v>
      </c>
      <c r="C5" s="269"/>
      <c r="D5" s="136"/>
      <c r="E5" s="136"/>
      <c r="F5" s="136"/>
      <c r="G5" s="136"/>
      <c r="H5" s="136"/>
      <c r="I5" s="246"/>
    </row>
    <row r="6" spans="1:11" ht="35.1" customHeight="1">
      <c r="B6" s="268" t="s">
        <v>34</v>
      </c>
      <c r="C6" s="269"/>
      <c r="D6" s="136"/>
      <c r="E6" s="136"/>
      <c r="F6" s="136"/>
      <c r="G6" s="136"/>
      <c r="H6" s="136"/>
      <c r="I6" s="247"/>
    </row>
    <row r="7" spans="1:11" ht="35.1" customHeight="1" thickBot="1">
      <c r="B7" s="243" t="s">
        <v>189</v>
      </c>
      <c r="C7" s="244"/>
      <c r="D7" s="46"/>
      <c r="E7" s="46"/>
      <c r="F7" s="47"/>
      <c r="G7" s="46"/>
      <c r="H7" s="46"/>
      <c r="I7" s="248"/>
    </row>
    <row r="8" spans="1:11" ht="35.1" customHeight="1" thickTop="1">
      <c r="A8" s="259" t="s">
        <v>191</v>
      </c>
      <c r="B8" s="237" t="s">
        <v>148</v>
      </c>
      <c r="C8" s="238"/>
      <c r="D8" s="317"/>
      <c r="E8" s="317"/>
      <c r="F8" s="317"/>
      <c r="G8" s="317"/>
      <c r="H8" s="317"/>
      <c r="I8" s="318">
        <f t="shared" ref="I8:I20" si="0">SUM(D8:H8)</f>
        <v>0</v>
      </c>
    </row>
    <row r="9" spans="1:11" ht="35.1" customHeight="1">
      <c r="A9" s="260"/>
      <c r="B9" s="237" t="s">
        <v>149</v>
      </c>
      <c r="C9" s="238"/>
      <c r="D9" s="317"/>
      <c r="E9" s="317"/>
      <c r="F9" s="317"/>
      <c r="G9" s="317"/>
      <c r="H9" s="317"/>
      <c r="I9" s="318">
        <f t="shared" si="0"/>
        <v>0</v>
      </c>
    </row>
    <row r="10" spans="1:11" ht="35.1" customHeight="1">
      <c r="A10" s="260"/>
      <c r="B10" s="237" t="s">
        <v>150</v>
      </c>
      <c r="C10" s="238"/>
      <c r="D10" s="317"/>
      <c r="E10" s="317"/>
      <c r="F10" s="317"/>
      <c r="G10" s="317"/>
      <c r="H10" s="317"/>
      <c r="I10" s="318">
        <f t="shared" si="0"/>
        <v>0</v>
      </c>
    </row>
    <row r="11" spans="1:11" ht="35.1" customHeight="1">
      <c r="A11" s="260"/>
      <c r="B11" s="237" t="s">
        <v>3</v>
      </c>
      <c r="C11" s="238"/>
      <c r="D11" s="317"/>
      <c r="E11" s="317"/>
      <c r="F11" s="317"/>
      <c r="G11" s="317"/>
      <c r="H11" s="317"/>
      <c r="I11" s="318">
        <f t="shared" si="0"/>
        <v>0</v>
      </c>
    </row>
    <row r="12" spans="1:11" ht="35.1" customHeight="1">
      <c r="A12" s="260"/>
      <c r="B12" s="237" t="s">
        <v>4</v>
      </c>
      <c r="C12" s="238"/>
      <c r="D12" s="317"/>
      <c r="E12" s="317"/>
      <c r="F12" s="317"/>
      <c r="G12" s="317"/>
      <c r="H12" s="317"/>
      <c r="I12" s="318">
        <f t="shared" si="0"/>
        <v>0</v>
      </c>
    </row>
    <row r="13" spans="1:11" ht="35.1" customHeight="1">
      <c r="A13" s="260"/>
      <c r="B13" s="237" t="s">
        <v>151</v>
      </c>
      <c r="C13" s="238"/>
      <c r="D13" s="317"/>
      <c r="E13" s="317"/>
      <c r="F13" s="317"/>
      <c r="G13" s="317"/>
      <c r="H13" s="317"/>
      <c r="I13" s="318">
        <f t="shared" si="0"/>
        <v>0</v>
      </c>
    </row>
    <row r="14" spans="1:11" ht="35.1" customHeight="1">
      <c r="A14" s="260"/>
      <c r="B14" s="237" t="s">
        <v>152</v>
      </c>
      <c r="C14" s="238"/>
      <c r="D14" s="317"/>
      <c r="E14" s="317"/>
      <c r="F14" s="317"/>
      <c r="G14" s="317"/>
      <c r="H14" s="317"/>
      <c r="I14" s="318">
        <f t="shared" si="0"/>
        <v>0</v>
      </c>
    </row>
    <row r="15" spans="1:11" ht="35.1" customHeight="1">
      <c r="A15" s="260"/>
      <c r="B15" s="237" t="s">
        <v>153</v>
      </c>
      <c r="C15" s="238"/>
      <c r="D15" s="317"/>
      <c r="E15" s="317"/>
      <c r="F15" s="317"/>
      <c r="G15" s="317"/>
      <c r="H15" s="317"/>
      <c r="I15" s="318">
        <f>SUM(D15:H15)</f>
        <v>0</v>
      </c>
    </row>
    <row r="16" spans="1:11" ht="35.1" customHeight="1">
      <c r="A16" s="260"/>
      <c r="B16" s="237" t="s">
        <v>154</v>
      </c>
      <c r="C16" s="238"/>
      <c r="D16" s="317"/>
      <c r="E16" s="317"/>
      <c r="F16" s="317"/>
      <c r="G16" s="317"/>
      <c r="H16" s="317"/>
      <c r="I16" s="318">
        <f t="shared" si="0"/>
        <v>0</v>
      </c>
    </row>
    <row r="17" spans="1:15" ht="35.1" customHeight="1">
      <c r="A17" s="260"/>
      <c r="B17" s="237" t="s">
        <v>155</v>
      </c>
      <c r="C17" s="238"/>
      <c r="D17" s="317"/>
      <c r="E17" s="317"/>
      <c r="F17" s="317"/>
      <c r="G17" s="317"/>
      <c r="H17" s="317"/>
      <c r="I17" s="319">
        <f t="shared" si="0"/>
        <v>0</v>
      </c>
    </row>
    <row r="18" spans="1:15" ht="35.1" customHeight="1">
      <c r="A18" s="260"/>
      <c r="B18" s="237" t="s">
        <v>44</v>
      </c>
      <c r="C18" s="238"/>
      <c r="D18" s="317"/>
      <c r="E18" s="317"/>
      <c r="F18" s="317"/>
      <c r="G18" s="317"/>
      <c r="H18" s="317"/>
      <c r="I18" s="318">
        <f t="shared" si="0"/>
        <v>0</v>
      </c>
    </row>
    <row r="19" spans="1:15" ht="35.1" customHeight="1">
      <c r="A19" s="260"/>
      <c r="B19" s="237" t="s">
        <v>156</v>
      </c>
      <c r="C19" s="238"/>
      <c r="D19" s="317"/>
      <c r="E19" s="317"/>
      <c r="F19" s="317"/>
      <c r="G19" s="317"/>
      <c r="H19" s="317"/>
      <c r="I19" s="318">
        <f t="shared" si="0"/>
        <v>0</v>
      </c>
      <c r="L19" s="45"/>
    </row>
    <row r="20" spans="1:15" ht="35.1" customHeight="1" thickBot="1">
      <c r="A20" s="261"/>
      <c r="B20" s="237" t="s">
        <v>157</v>
      </c>
      <c r="C20" s="238"/>
      <c r="D20" s="317"/>
      <c r="E20" s="317"/>
      <c r="F20" s="317"/>
      <c r="G20" s="317"/>
      <c r="H20" s="317"/>
      <c r="I20" s="318">
        <f t="shared" si="0"/>
        <v>0</v>
      </c>
      <c r="K20" s="43"/>
      <c r="L20" s="45"/>
    </row>
    <row r="21" spans="1:15" ht="44.1" customHeight="1" thickTop="1">
      <c r="B21" s="251" t="s">
        <v>190</v>
      </c>
      <c r="C21" s="252"/>
      <c r="D21" s="320">
        <f t="shared" ref="D21:I21" si="1">SUM(D8:D20)</f>
        <v>0</v>
      </c>
      <c r="E21" s="320">
        <f t="shared" si="1"/>
        <v>0</v>
      </c>
      <c r="F21" s="320">
        <f t="shared" si="1"/>
        <v>0</v>
      </c>
      <c r="G21" s="320">
        <f t="shared" si="1"/>
        <v>0</v>
      </c>
      <c r="H21" s="320">
        <f t="shared" si="1"/>
        <v>0</v>
      </c>
      <c r="I21" s="321">
        <f t="shared" si="1"/>
        <v>0</v>
      </c>
      <c r="K21" s="44"/>
      <c r="L21" s="45"/>
      <c r="N21" s="36"/>
      <c r="O21" s="36"/>
    </row>
    <row r="22" spans="1:15" ht="45.75" customHeight="1" thickBot="1">
      <c r="B22" s="243" t="s">
        <v>208</v>
      </c>
      <c r="C22" s="244"/>
      <c r="D22" s="322">
        <f>D5</f>
        <v>0</v>
      </c>
      <c r="E22" s="322">
        <f>E5</f>
        <v>0</v>
      </c>
      <c r="F22" s="322">
        <f>F5</f>
        <v>0</v>
      </c>
      <c r="G22" s="323">
        <f>G5</f>
        <v>0</v>
      </c>
      <c r="H22" s="323">
        <f>H5</f>
        <v>0</v>
      </c>
      <c r="I22" s="137"/>
      <c r="K22" s="44"/>
      <c r="L22" s="45"/>
      <c r="N22" s="36"/>
      <c r="O22" s="36"/>
    </row>
    <row r="23" spans="1:15" ht="35.1" customHeight="1" thickTop="1">
      <c r="A23" s="259" t="s">
        <v>210</v>
      </c>
      <c r="B23" s="245" t="s">
        <v>148</v>
      </c>
      <c r="C23" s="238"/>
      <c r="D23" s="72"/>
      <c r="E23" s="72"/>
      <c r="F23" s="72"/>
      <c r="G23" s="72"/>
      <c r="H23" s="72"/>
      <c r="I23" s="324">
        <f t="shared" ref="I23:I35" si="2">SUM(D23:H23)</f>
        <v>0</v>
      </c>
      <c r="K23" s="43"/>
      <c r="L23" s="45"/>
      <c r="M23" s="33"/>
      <c r="O23" s="34"/>
    </row>
    <row r="24" spans="1:15" ht="35.1" customHeight="1">
      <c r="A24" s="260"/>
      <c r="B24" s="245" t="s">
        <v>149</v>
      </c>
      <c r="C24" s="238"/>
      <c r="D24" s="317"/>
      <c r="E24" s="317"/>
      <c r="F24" s="317"/>
      <c r="G24" s="317"/>
      <c r="H24" s="317"/>
      <c r="I24" s="324">
        <f t="shared" si="2"/>
        <v>0</v>
      </c>
      <c r="K24" s="43"/>
      <c r="L24" s="45"/>
      <c r="M24" s="33"/>
      <c r="O24" s="35"/>
    </row>
    <row r="25" spans="1:15" ht="35.1" customHeight="1">
      <c r="A25" s="260"/>
      <c r="B25" s="245" t="s">
        <v>150</v>
      </c>
      <c r="C25" s="238"/>
      <c r="D25" s="317"/>
      <c r="E25" s="317"/>
      <c r="F25" s="317"/>
      <c r="G25" s="317"/>
      <c r="H25" s="317"/>
      <c r="I25" s="324">
        <f t="shared" si="2"/>
        <v>0</v>
      </c>
      <c r="K25" s="43"/>
      <c r="L25" s="45"/>
    </row>
    <row r="26" spans="1:15" ht="35.1" customHeight="1">
      <c r="A26" s="260"/>
      <c r="B26" s="245" t="s">
        <v>3</v>
      </c>
      <c r="C26" s="238"/>
      <c r="D26" s="317"/>
      <c r="E26" s="317"/>
      <c r="F26" s="317"/>
      <c r="G26" s="317"/>
      <c r="H26" s="317"/>
      <c r="I26" s="324">
        <f t="shared" si="2"/>
        <v>0</v>
      </c>
      <c r="K26" s="43"/>
      <c r="L26" s="45"/>
    </row>
    <row r="27" spans="1:15" ht="35.1" customHeight="1">
      <c r="A27" s="260"/>
      <c r="B27" s="245" t="s">
        <v>4</v>
      </c>
      <c r="C27" s="238"/>
      <c r="D27" s="317"/>
      <c r="E27" s="317"/>
      <c r="F27" s="317"/>
      <c r="G27" s="317"/>
      <c r="H27" s="317"/>
      <c r="I27" s="324">
        <f t="shared" si="2"/>
        <v>0</v>
      </c>
      <c r="K27" s="43"/>
      <c r="L27" s="45"/>
    </row>
    <row r="28" spans="1:15" ht="35.1" customHeight="1">
      <c r="A28" s="260"/>
      <c r="B28" s="245" t="s">
        <v>151</v>
      </c>
      <c r="C28" s="238"/>
      <c r="D28" s="317"/>
      <c r="E28" s="317"/>
      <c r="F28" s="317"/>
      <c r="G28" s="317"/>
      <c r="H28" s="317"/>
      <c r="I28" s="324">
        <f t="shared" si="2"/>
        <v>0</v>
      </c>
      <c r="K28" s="43"/>
      <c r="L28" s="45"/>
    </row>
    <row r="29" spans="1:15" ht="35.1" customHeight="1">
      <c r="A29" s="260"/>
      <c r="B29" s="245" t="s">
        <v>152</v>
      </c>
      <c r="C29" s="238"/>
      <c r="D29" s="317"/>
      <c r="E29" s="317"/>
      <c r="F29" s="317"/>
      <c r="G29" s="317"/>
      <c r="H29" s="317"/>
      <c r="I29" s="324">
        <f t="shared" si="2"/>
        <v>0</v>
      </c>
      <c r="K29" s="43"/>
      <c r="L29" s="45"/>
    </row>
    <row r="30" spans="1:15" ht="35.1" customHeight="1">
      <c r="A30" s="260"/>
      <c r="B30" s="245" t="s">
        <v>153</v>
      </c>
      <c r="C30" s="238"/>
      <c r="D30" s="317"/>
      <c r="E30" s="317"/>
      <c r="F30" s="317"/>
      <c r="G30" s="317"/>
      <c r="H30" s="317"/>
      <c r="I30" s="324">
        <f t="shared" si="2"/>
        <v>0</v>
      </c>
      <c r="K30" s="43"/>
      <c r="L30" s="45"/>
    </row>
    <row r="31" spans="1:15" ht="35.1" customHeight="1">
      <c r="A31" s="260"/>
      <c r="B31" s="245" t="s">
        <v>154</v>
      </c>
      <c r="C31" s="238"/>
      <c r="D31" s="317"/>
      <c r="E31" s="317"/>
      <c r="F31" s="317"/>
      <c r="G31" s="317"/>
      <c r="H31" s="317"/>
      <c r="I31" s="324">
        <f t="shared" si="2"/>
        <v>0</v>
      </c>
      <c r="K31" s="43"/>
      <c r="L31" s="45"/>
    </row>
    <row r="32" spans="1:15" ht="35.1" customHeight="1">
      <c r="A32" s="260"/>
      <c r="B32" s="245" t="s">
        <v>155</v>
      </c>
      <c r="C32" s="238"/>
      <c r="D32" s="317"/>
      <c r="E32" s="317"/>
      <c r="F32" s="317"/>
      <c r="G32" s="317"/>
      <c r="H32" s="317"/>
      <c r="I32" s="324">
        <f t="shared" si="2"/>
        <v>0</v>
      </c>
      <c r="K32" s="43"/>
      <c r="L32" s="45"/>
    </row>
    <row r="33" spans="1:12" ht="35.1" customHeight="1">
      <c r="A33" s="260"/>
      <c r="B33" s="245" t="s">
        <v>44</v>
      </c>
      <c r="C33" s="238"/>
      <c r="D33" s="317"/>
      <c r="E33" s="317"/>
      <c r="F33" s="317"/>
      <c r="G33" s="317"/>
      <c r="H33" s="317"/>
      <c r="I33" s="324">
        <f t="shared" si="2"/>
        <v>0</v>
      </c>
      <c r="K33" s="43"/>
      <c r="L33" s="45"/>
    </row>
    <row r="34" spans="1:12" ht="35.1" customHeight="1">
      <c r="A34" s="260"/>
      <c r="B34" s="245" t="s">
        <v>156</v>
      </c>
      <c r="C34" s="238"/>
      <c r="D34" s="317"/>
      <c r="E34" s="317"/>
      <c r="F34" s="317"/>
      <c r="G34" s="317"/>
      <c r="H34" s="317"/>
      <c r="I34" s="324">
        <f t="shared" si="2"/>
        <v>0</v>
      </c>
      <c r="K34" s="43"/>
      <c r="L34" s="45"/>
    </row>
    <row r="35" spans="1:12" ht="35.1" customHeight="1" thickBot="1">
      <c r="A35" s="261"/>
      <c r="B35" s="245" t="s">
        <v>157</v>
      </c>
      <c r="C35" s="238"/>
      <c r="D35" s="317"/>
      <c r="E35" s="317"/>
      <c r="F35" s="317"/>
      <c r="G35" s="317"/>
      <c r="H35" s="317"/>
      <c r="I35" s="324">
        <f t="shared" si="2"/>
        <v>0</v>
      </c>
      <c r="K35" s="43"/>
      <c r="L35" s="45"/>
    </row>
    <row r="36" spans="1:12" ht="44.1" customHeight="1" thickTop="1">
      <c r="B36" s="251" t="s">
        <v>209</v>
      </c>
      <c r="C36" s="252"/>
      <c r="D36" s="320">
        <f t="shared" ref="D36:I36" si="3">SUM(D23:D35)</f>
        <v>0</v>
      </c>
      <c r="E36" s="320">
        <f t="shared" si="3"/>
        <v>0</v>
      </c>
      <c r="F36" s="320">
        <f t="shared" si="3"/>
        <v>0</v>
      </c>
      <c r="G36" s="320">
        <f t="shared" si="3"/>
        <v>0</v>
      </c>
      <c r="H36" s="320">
        <f t="shared" si="3"/>
        <v>0</v>
      </c>
      <c r="I36" s="320">
        <f t="shared" si="3"/>
        <v>0</v>
      </c>
      <c r="K36" s="43"/>
      <c r="L36" s="45"/>
    </row>
    <row r="37" spans="1:12" ht="34.700000000000003" customHeight="1">
      <c r="B37" s="256" t="s">
        <v>122</v>
      </c>
      <c r="C37" s="257"/>
      <c r="D37" s="42" t="str">
        <f t="shared" ref="D37:I37" si="4">IF(D21&gt;0,(D36-D21)/D21,"-")</f>
        <v>-</v>
      </c>
      <c r="E37" s="42" t="str">
        <f t="shared" si="4"/>
        <v>-</v>
      </c>
      <c r="F37" s="42" t="str">
        <f t="shared" si="4"/>
        <v>-</v>
      </c>
      <c r="G37" s="42" t="str">
        <f t="shared" si="4"/>
        <v>-</v>
      </c>
      <c r="H37" s="42" t="str">
        <f t="shared" si="4"/>
        <v>-</v>
      </c>
      <c r="I37" s="42" t="str">
        <f t="shared" si="4"/>
        <v>-</v>
      </c>
      <c r="K37" s="43"/>
      <c r="L37" s="45"/>
    </row>
    <row r="38" spans="1:12" s="5" customFormat="1" ht="12" customHeight="1">
      <c r="B38" s="4"/>
      <c r="K38" s="29"/>
    </row>
    <row r="39" spans="1:12" s="5" customFormat="1" ht="39.75" customHeight="1">
      <c r="A39" s="258" t="s">
        <v>212</v>
      </c>
      <c r="B39" s="258"/>
      <c r="C39" s="258"/>
      <c r="D39" s="258"/>
      <c r="E39" s="258"/>
      <c r="F39" s="258"/>
      <c r="G39" s="258"/>
      <c r="H39" s="258"/>
      <c r="I39" s="258"/>
      <c r="K39" s="29"/>
    </row>
    <row r="40" spans="1:12" s="5" customFormat="1" ht="48.75" customHeight="1">
      <c r="B40" s="271" t="s">
        <v>35</v>
      </c>
      <c r="C40" s="271"/>
      <c r="D40" s="271"/>
      <c r="E40" s="271"/>
      <c r="F40" s="271"/>
      <c r="G40" s="10"/>
      <c r="H40" s="10"/>
      <c r="K40" s="29"/>
    </row>
    <row r="41" spans="1:12" s="5" customFormat="1" ht="19.5" customHeight="1">
      <c r="B41" s="254"/>
      <c r="C41" s="254"/>
      <c r="D41" s="254"/>
      <c r="E41" s="254"/>
      <c r="F41" s="254"/>
      <c r="G41" s="6"/>
      <c r="H41" s="6"/>
      <c r="K41" s="29"/>
    </row>
    <row r="42" spans="1:12" s="5" customFormat="1" ht="12.95" customHeight="1">
      <c r="B42" s="4"/>
      <c r="K42" s="29"/>
    </row>
    <row r="43" spans="1:12" s="5" customFormat="1" ht="21.75" customHeight="1">
      <c r="B43" s="255"/>
      <c r="C43" s="255"/>
      <c r="D43" s="255"/>
      <c r="E43" s="255"/>
      <c r="F43" s="255"/>
      <c r="G43" s="11"/>
      <c r="H43" s="11"/>
      <c r="K43" s="29"/>
    </row>
    <row r="44" spans="1:12" s="5" customFormat="1" ht="7.5" customHeight="1">
      <c r="B44" s="4"/>
      <c r="C44" s="7"/>
      <c r="D44" s="7"/>
      <c r="E44" s="7"/>
      <c r="K44" s="29"/>
    </row>
    <row r="45" spans="1:12" s="5" customFormat="1" ht="127.5" customHeight="1">
      <c r="B45" s="4"/>
      <c r="K45" s="29"/>
    </row>
    <row r="46" spans="1:12" s="5" customFormat="1" ht="30.95" customHeight="1">
      <c r="G46" s="10"/>
      <c r="H46" s="10"/>
      <c r="K46" s="29"/>
    </row>
    <row r="47" spans="1:12" s="5" customFormat="1" ht="18.75" customHeight="1">
      <c r="B47" s="254"/>
      <c r="C47" s="254"/>
      <c r="D47" s="254"/>
      <c r="E47" s="254"/>
      <c r="F47" s="254"/>
      <c r="G47" s="6"/>
      <c r="H47" s="6"/>
      <c r="K47" s="29"/>
    </row>
    <row r="48" spans="1:12" s="5" customFormat="1" ht="12.95" customHeight="1">
      <c r="B48" s="4"/>
      <c r="K48" s="29"/>
    </row>
    <row r="49" spans="2:11" s="5" customFormat="1" ht="17.25" customHeight="1">
      <c r="B49" s="242"/>
      <c r="C49" s="242"/>
      <c r="D49" s="242"/>
      <c r="E49" s="242"/>
      <c r="F49" s="242"/>
      <c r="G49" s="9"/>
      <c r="H49" s="9"/>
      <c r="K49" s="29"/>
    </row>
    <row r="50" spans="2:11" s="5" customFormat="1" ht="12.95" customHeight="1">
      <c r="B50" s="4"/>
      <c r="K50" s="29"/>
    </row>
    <row r="51" spans="2:11" s="5" customFormat="1" ht="12.95" customHeight="1">
      <c r="B51" s="253"/>
      <c r="C51" s="253"/>
      <c r="D51" s="4"/>
      <c r="K51" s="29"/>
    </row>
    <row r="52" spans="2:11" s="5" customFormat="1" ht="16.7" customHeight="1">
      <c r="B52" s="254"/>
      <c r="C52" s="254"/>
      <c r="D52" s="6"/>
      <c r="E52" s="254"/>
      <c r="F52" s="254"/>
      <c r="G52" s="6"/>
      <c r="H52" s="6"/>
      <c r="K52" s="29"/>
    </row>
    <row r="53" spans="2:11" s="5" customFormat="1" ht="17.25" customHeight="1">
      <c r="B53" s="4"/>
      <c r="E53" s="270"/>
      <c r="F53" s="270"/>
      <c r="G53" s="8"/>
      <c r="H53" s="8"/>
      <c r="K53" s="29"/>
    </row>
    <row r="54" spans="2:11" s="5" customFormat="1" ht="12.95" customHeight="1">
      <c r="B54" s="4"/>
      <c r="K54" s="29"/>
    </row>
    <row r="55" spans="2:11" s="5" customFormat="1" ht="12.95" customHeight="1">
      <c r="B55" s="4"/>
      <c r="K55" s="29"/>
    </row>
    <row r="56" spans="2:11" s="5" customFormat="1" ht="12.95" customHeight="1">
      <c r="B56" s="4"/>
      <c r="K56" s="29"/>
    </row>
    <row r="57" spans="2:11" s="5" customFormat="1" ht="12.95" customHeight="1">
      <c r="B57" s="4"/>
      <c r="K57" s="29"/>
    </row>
    <row r="58" spans="2:11" s="5" customFormat="1" ht="12.95" customHeight="1">
      <c r="B58" s="4"/>
      <c r="K58" s="29"/>
    </row>
    <row r="59" spans="2:11" s="5" customFormat="1" ht="12.95" customHeight="1">
      <c r="B59" s="4"/>
      <c r="K59" s="29"/>
    </row>
    <row r="60" spans="2:11" s="5" customFormat="1" ht="12.95" customHeight="1">
      <c r="B60" s="4"/>
      <c r="K60" s="29"/>
    </row>
    <row r="61" spans="2:11" s="5" customFormat="1" ht="12.95" customHeight="1">
      <c r="B61" s="4"/>
      <c r="K61" s="29"/>
    </row>
    <row r="62" spans="2:11" s="5" customFormat="1" ht="12.95" customHeight="1">
      <c r="B62" s="4"/>
      <c r="K62" s="29"/>
    </row>
    <row r="63" spans="2:11" s="5" customFormat="1" ht="12.95" customHeight="1">
      <c r="B63" s="4"/>
      <c r="K63" s="29"/>
    </row>
    <row r="64" spans="2:11" s="5" customFormat="1" ht="12.95" customHeight="1">
      <c r="B64" s="4"/>
      <c r="K64" s="29"/>
    </row>
    <row r="65" spans="2:11" s="5" customFormat="1" ht="12.95" customHeight="1">
      <c r="B65" s="4"/>
      <c r="K65" s="29"/>
    </row>
    <row r="66" spans="2:11" s="5" customFormat="1" ht="12.95" customHeight="1">
      <c r="B66" s="4"/>
      <c r="K66" s="29"/>
    </row>
    <row r="67" spans="2:11" s="5" customFormat="1" ht="12.95" customHeight="1">
      <c r="B67" s="4"/>
      <c r="K67" s="29"/>
    </row>
    <row r="68" spans="2:11" s="5" customFormat="1">
      <c r="B68" s="4"/>
      <c r="K68" s="29"/>
    </row>
    <row r="69" spans="2:11" s="5" customFormat="1">
      <c r="B69" s="4"/>
      <c r="K69" s="29"/>
    </row>
    <row r="70" spans="2:11" s="5" customFormat="1">
      <c r="B70" s="4"/>
      <c r="K70" s="29"/>
    </row>
    <row r="71" spans="2:11" s="5" customFormat="1">
      <c r="B71" s="4"/>
      <c r="K71" s="29"/>
    </row>
    <row r="72" spans="2:11" s="5" customFormat="1">
      <c r="B72" s="4"/>
      <c r="K72" s="29"/>
    </row>
    <row r="73" spans="2:11" s="5" customFormat="1">
      <c r="B73" s="4"/>
      <c r="K73" s="29"/>
    </row>
    <row r="74" spans="2:11" s="5" customFormat="1">
      <c r="B74" s="4"/>
      <c r="K74" s="29"/>
    </row>
    <row r="75" spans="2:11" s="5" customFormat="1">
      <c r="B75" s="4"/>
      <c r="K75" s="29"/>
    </row>
    <row r="76" spans="2:11" s="5" customFormat="1">
      <c r="B76" s="4"/>
      <c r="K76" s="29"/>
    </row>
    <row r="77" spans="2:11" s="5" customFormat="1">
      <c r="B77" s="4"/>
      <c r="K77" s="29"/>
    </row>
    <row r="78" spans="2:11" s="5" customFormat="1">
      <c r="B78" s="4"/>
      <c r="K78" s="29"/>
    </row>
    <row r="79" spans="2:11" s="5" customFormat="1">
      <c r="B79" s="4"/>
      <c r="K79" s="29"/>
    </row>
    <row r="80" spans="2:11" s="5" customFormat="1">
      <c r="B80" s="4"/>
      <c r="K80" s="29"/>
    </row>
    <row r="81" spans="2:11" s="5" customFormat="1">
      <c r="B81" s="4"/>
      <c r="K81" s="29"/>
    </row>
    <row r="82" spans="2:11" s="5" customFormat="1">
      <c r="B82" s="4"/>
      <c r="K82" s="29"/>
    </row>
    <row r="83" spans="2:11" s="5" customFormat="1">
      <c r="B83" s="4"/>
      <c r="K83" s="29"/>
    </row>
    <row r="84" spans="2:11" s="5" customFormat="1">
      <c r="B84" s="4"/>
      <c r="K84" s="29"/>
    </row>
    <row r="85" spans="2:11" s="5" customFormat="1">
      <c r="B85" s="4"/>
      <c r="K85" s="29"/>
    </row>
    <row r="86" spans="2:11" s="5" customFormat="1">
      <c r="B86" s="4"/>
      <c r="K86" s="29"/>
    </row>
    <row r="87" spans="2:11" s="5" customFormat="1">
      <c r="B87" s="4"/>
      <c r="K87" s="29"/>
    </row>
    <row r="88" spans="2:11" s="5" customFormat="1">
      <c r="B88" s="4"/>
      <c r="K88" s="29"/>
    </row>
    <row r="89" spans="2:11" s="5" customFormat="1">
      <c r="B89" s="4"/>
      <c r="K89" s="29"/>
    </row>
    <row r="90" spans="2:11" s="5" customFormat="1">
      <c r="B90" s="4"/>
      <c r="K90" s="29"/>
    </row>
    <row r="91" spans="2:11" s="5" customFormat="1">
      <c r="B91" s="4"/>
      <c r="K91" s="29"/>
    </row>
    <row r="92" spans="2:11" s="5" customFormat="1">
      <c r="B92" s="4"/>
      <c r="K92" s="29"/>
    </row>
    <row r="93" spans="2:11" s="5" customFormat="1">
      <c r="B93" s="4"/>
      <c r="K93" s="29"/>
    </row>
    <row r="94" spans="2:11" s="5" customFormat="1">
      <c r="B94" s="4"/>
      <c r="K94" s="29"/>
    </row>
    <row r="95" spans="2:11" s="5" customFormat="1">
      <c r="B95" s="4"/>
      <c r="K95" s="29"/>
    </row>
    <row r="96" spans="2:11" s="5" customFormat="1">
      <c r="B96" s="4"/>
      <c r="K96" s="29"/>
    </row>
    <row r="97" spans="2:11" s="5" customFormat="1">
      <c r="B97" s="4"/>
      <c r="K97" s="29"/>
    </row>
    <row r="98" spans="2:11" s="5" customFormat="1">
      <c r="B98" s="4"/>
      <c r="K98" s="29"/>
    </row>
    <row r="99" spans="2:11" s="5" customFormat="1">
      <c r="B99" s="4"/>
      <c r="K99" s="29"/>
    </row>
    <row r="100" spans="2:11" s="5" customFormat="1">
      <c r="B100" s="4"/>
      <c r="K100" s="29"/>
    </row>
    <row r="101" spans="2:11" s="5" customFormat="1">
      <c r="B101" s="4"/>
      <c r="K101" s="29"/>
    </row>
    <row r="102" spans="2:11" s="5" customFormat="1">
      <c r="B102" s="4"/>
      <c r="K102" s="29"/>
    </row>
    <row r="103" spans="2:11" s="5" customFormat="1">
      <c r="B103" s="4"/>
      <c r="K103" s="29"/>
    </row>
    <row r="104" spans="2:11" s="5" customFormat="1">
      <c r="B104" s="4"/>
      <c r="K104" s="29"/>
    </row>
    <row r="105" spans="2:11" s="5" customFormat="1">
      <c r="B105" s="4"/>
      <c r="K105" s="29"/>
    </row>
    <row r="106" spans="2:11" s="5" customFormat="1">
      <c r="B106" s="4"/>
      <c r="K106" s="29"/>
    </row>
    <row r="107" spans="2:11" s="5" customFormat="1">
      <c r="B107" s="4"/>
      <c r="K107" s="29"/>
    </row>
    <row r="108" spans="2:11" s="5" customFormat="1">
      <c r="B108" s="4"/>
      <c r="K108" s="29"/>
    </row>
    <row r="109" spans="2:11" s="5" customFormat="1">
      <c r="B109" s="4"/>
      <c r="K109" s="29"/>
    </row>
    <row r="110" spans="2:11" s="5" customFormat="1">
      <c r="B110" s="4"/>
      <c r="K110" s="29"/>
    </row>
    <row r="111" spans="2:11" s="5" customFormat="1">
      <c r="B111" s="4"/>
      <c r="K111" s="29"/>
    </row>
    <row r="112" spans="2:11" s="5" customFormat="1">
      <c r="B112" s="4"/>
      <c r="K112" s="29"/>
    </row>
    <row r="113" spans="2:11" s="5" customFormat="1">
      <c r="B113" s="4"/>
      <c r="K113" s="29"/>
    </row>
    <row r="114" spans="2:11" s="5" customFormat="1">
      <c r="B114" s="4"/>
      <c r="K114" s="29"/>
    </row>
    <row r="115" spans="2:11" s="5" customFormat="1">
      <c r="B115" s="4"/>
      <c r="K115" s="29"/>
    </row>
    <row r="116" spans="2:11" s="5" customFormat="1">
      <c r="B116" s="4"/>
      <c r="K116" s="29"/>
    </row>
    <row r="117" spans="2:11" s="5" customFormat="1">
      <c r="B117" s="4"/>
      <c r="K117" s="29"/>
    </row>
    <row r="118" spans="2:11" s="5" customFormat="1">
      <c r="B118" s="4"/>
      <c r="K118" s="29"/>
    </row>
    <row r="119" spans="2:11" s="5" customFormat="1">
      <c r="B119" s="4"/>
      <c r="K119" s="29"/>
    </row>
    <row r="120" spans="2:11" s="5" customFormat="1">
      <c r="B120" s="4"/>
      <c r="K120" s="29"/>
    </row>
    <row r="121" spans="2:11" s="5" customFormat="1">
      <c r="B121" s="4"/>
      <c r="K121" s="29"/>
    </row>
    <row r="122" spans="2:11" s="5" customFormat="1">
      <c r="B122" s="4"/>
      <c r="K122" s="29"/>
    </row>
    <row r="123" spans="2:11" s="5" customFormat="1">
      <c r="B123" s="4"/>
      <c r="K123" s="29"/>
    </row>
    <row r="124" spans="2:11" s="5" customFormat="1">
      <c r="B124" s="4"/>
      <c r="K124" s="29"/>
    </row>
    <row r="125" spans="2:11" s="5" customFormat="1">
      <c r="B125" s="4"/>
      <c r="K125" s="29"/>
    </row>
    <row r="126" spans="2:11" s="5" customFormat="1">
      <c r="B126" s="4"/>
      <c r="K126" s="29"/>
    </row>
    <row r="127" spans="2:11" s="5" customFormat="1">
      <c r="B127" s="4"/>
      <c r="K127" s="29"/>
    </row>
    <row r="128" spans="2:11" s="5" customFormat="1">
      <c r="B128" s="4"/>
      <c r="K128" s="29"/>
    </row>
    <row r="129" spans="2:11" s="5" customFormat="1">
      <c r="B129" s="4"/>
      <c r="K129" s="29"/>
    </row>
    <row r="130" spans="2:11" s="5" customFormat="1">
      <c r="B130" s="4"/>
      <c r="K130" s="29"/>
    </row>
    <row r="131" spans="2:11" s="5" customFormat="1">
      <c r="B131" s="4"/>
      <c r="K131" s="29"/>
    </row>
    <row r="132" spans="2:11" s="5" customFormat="1">
      <c r="B132" s="4"/>
      <c r="K132" s="29"/>
    </row>
    <row r="133" spans="2:11" s="5" customFormat="1">
      <c r="B133" s="4"/>
      <c r="K133" s="29"/>
    </row>
    <row r="134" spans="2:11" s="5" customFormat="1">
      <c r="B134" s="4"/>
      <c r="K134" s="29"/>
    </row>
    <row r="135" spans="2:11" s="5" customFormat="1">
      <c r="B135" s="4"/>
      <c r="K135" s="29"/>
    </row>
    <row r="136" spans="2:11" s="5" customFormat="1">
      <c r="B136" s="4"/>
      <c r="K136" s="29"/>
    </row>
    <row r="137" spans="2:11" s="5" customFormat="1">
      <c r="B137" s="4"/>
      <c r="K137" s="29"/>
    </row>
    <row r="138" spans="2:11" s="5" customFormat="1">
      <c r="B138" s="4"/>
      <c r="K138" s="29"/>
    </row>
    <row r="139" spans="2:11" s="5" customFormat="1">
      <c r="B139" s="4"/>
      <c r="K139" s="29"/>
    </row>
    <row r="140" spans="2:11" s="5" customFormat="1">
      <c r="B140" s="4"/>
      <c r="K140" s="29"/>
    </row>
    <row r="141" spans="2:11" s="5" customFormat="1">
      <c r="B141" s="4"/>
      <c r="K141" s="29"/>
    </row>
    <row r="142" spans="2:11" s="5" customFormat="1">
      <c r="B142" s="4"/>
      <c r="K142" s="29"/>
    </row>
    <row r="143" spans="2:11" s="5" customFormat="1">
      <c r="B143" s="4"/>
      <c r="K143" s="29"/>
    </row>
    <row r="144" spans="2:11" s="5" customFormat="1">
      <c r="B144" s="4"/>
      <c r="K144" s="29"/>
    </row>
    <row r="145" spans="2:11" s="5" customFormat="1">
      <c r="B145" s="4"/>
      <c r="K145" s="29"/>
    </row>
    <row r="146" spans="2:11" s="5" customFormat="1">
      <c r="B146" s="4"/>
      <c r="K146" s="29"/>
    </row>
    <row r="147" spans="2:11" s="5" customFormat="1">
      <c r="B147" s="4"/>
      <c r="K147" s="29"/>
    </row>
    <row r="148" spans="2:11" s="5" customFormat="1">
      <c r="B148" s="4"/>
      <c r="K148" s="29"/>
    </row>
    <row r="149" spans="2:11" s="5" customFormat="1">
      <c r="B149" s="4"/>
      <c r="K149" s="29"/>
    </row>
    <row r="150" spans="2:11" s="5" customFormat="1">
      <c r="B150" s="4"/>
      <c r="K150" s="29"/>
    </row>
    <row r="151" spans="2:11" s="5" customFormat="1">
      <c r="B151" s="4"/>
      <c r="K151" s="29"/>
    </row>
    <row r="152" spans="2:11" s="5" customFormat="1">
      <c r="B152" s="4"/>
      <c r="K152" s="29"/>
    </row>
    <row r="153" spans="2:11" s="5" customFormat="1">
      <c r="B153" s="4"/>
      <c r="K153" s="29"/>
    </row>
    <row r="154" spans="2:11" s="5" customFormat="1">
      <c r="B154" s="4"/>
      <c r="K154" s="29"/>
    </row>
    <row r="155" spans="2:11" s="5" customFormat="1">
      <c r="B155" s="4"/>
      <c r="K155" s="29"/>
    </row>
    <row r="156" spans="2:11" s="5" customFormat="1">
      <c r="B156" s="4"/>
      <c r="K156" s="29"/>
    </row>
    <row r="157" spans="2:11" s="5" customFormat="1">
      <c r="B157" s="4"/>
      <c r="K157" s="29"/>
    </row>
    <row r="158" spans="2:11" s="5" customFormat="1">
      <c r="B158" s="4"/>
      <c r="K158" s="29"/>
    </row>
    <row r="159" spans="2:11" s="5" customFormat="1">
      <c r="B159" s="4"/>
      <c r="K159" s="29"/>
    </row>
    <row r="160" spans="2:11" s="5" customFormat="1">
      <c r="B160" s="4"/>
      <c r="K160" s="29"/>
    </row>
    <row r="161" spans="2:11" s="5" customFormat="1">
      <c r="B161" s="4"/>
      <c r="K161" s="29"/>
    </row>
    <row r="162" spans="2:11" s="5" customFormat="1">
      <c r="B162" s="4"/>
      <c r="K162" s="29"/>
    </row>
    <row r="163" spans="2:11" s="5" customFormat="1">
      <c r="B163" s="4"/>
      <c r="K163" s="29"/>
    </row>
    <row r="164" spans="2:11" s="5" customFormat="1">
      <c r="B164" s="4"/>
      <c r="K164" s="29"/>
    </row>
    <row r="165" spans="2:11" s="5" customFormat="1">
      <c r="B165" s="4"/>
      <c r="K165" s="29"/>
    </row>
    <row r="166" spans="2:11" s="5" customFormat="1">
      <c r="B166" s="4"/>
      <c r="K166" s="29"/>
    </row>
    <row r="167" spans="2:11" s="5" customFormat="1">
      <c r="B167" s="4"/>
      <c r="K167" s="29"/>
    </row>
    <row r="168" spans="2:11" s="5" customFormat="1">
      <c r="B168" s="4"/>
      <c r="K168" s="29"/>
    </row>
    <row r="169" spans="2:11" s="5" customFormat="1">
      <c r="B169" s="4"/>
      <c r="K169" s="29"/>
    </row>
    <row r="170" spans="2:11" s="5" customFormat="1">
      <c r="B170" s="4"/>
      <c r="K170" s="29"/>
    </row>
    <row r="171" spans="2:11" s="5" customFormat="1">
      <c r="B171" s="4"/>
      <c r="K171" s="29"/>
    </row>
    <row r="172" spans="2:11" s="5" customFormat="1">
      <c r="B172" s="4"/>
      <c r="K172" s="29"/>
    </row>
    <row r="173" spans="2:11" s="5" customFormat="1">
      <c r="B173" s="4"/>
      <c r="K173" s="29"/>
    </row>
    <row r="174" spans="2:11" s="5" customFormat="1">
      <c r="B174" s="4"/>
      <c r="K174" s="29"/>
    </row>
    <row r="175" spans="2:11" s="5" customFormat="1">
      <c r="B175" s="4"/>
      <c r="K175" s="29"/>
    </row>
    <row r="176" spans="2:11" s="5" customFormat="1">
      <c r="B176" s="4"/>
      <c r="K176" s="29"/>
    </row>
    <row r="177" spans="2:11" s="5" customFormat="1">
      <c r="B177" s="4"/>
      <c r="K177" s="29"/>
    </row>
    <row r="178" spans="2:11" s="5" customFormat="1">
      <c r="B178" s="4"/>
      <c r="K178" s="29"/>
    </row>
    <row r="179" spans="2:11" s="5" customFormat="1">
      <c r="B179" s="4"/>
      <c r="K179" s="29"/>
    </row>
    <row r="180" spans="2:11" s="5" customFormat="1">
      <c r="B180" s="4"/>
      <c r="K180" s="29"/>
    </row>
    <row r="181" spans="2:11" s="5" customFormat="1">
      <c r="B181" s="4"/>
      <c r="K181" s="29"/>
    </row>
    <row r="182" spans="2:11" s="5" customFormat="1">
      <c r="B182" s="4"/>
      <c r="K182" s="29"/>
    </row>
    <row r="183" spans="2:11" s="5" customFormat="1">
      <c r="B183" s="4"/>
      <c r="K183" s="29"/>
    </row>
    <row r="184" spans="2:11" s="5" customFormat="1">
      <c r="B184" s="4"/>
      <c r="K184" s="29"/>
    </row>
    <row r="185" spans="2:11" s="5" customFormat="1">
      <c r="B185" s="4"/>
      <c r="K185" s="29"/>
    </row>
    <row r="186" spans="2:11" s="5" customFormat="1">
      <c r="B186" s="4"/>
      <c r="K186" s="29"/>
    </row>
    <row r="187" spans="2:11" s="5" customFormat="1">
      <c r="B187" s="4"/>
      <c r="K187" s="29"/>
    </row>
    <row r="188" spans="2:11" s="5" customFormat="1">
      <c r="B188" s="4"/>
      <c r="K188" s="29"/>
    </row>
    <row r="189" spans="2:11" s="5" customFormat="1">
      <c r="B189" s="4"/>
      <c r="K189" s="29"/>
    </row>
    <row r="190" spans="2:11" s="5" customFormat="1">
      <c r="B190" s="4"/>
      <c r="K190" s="29"/>
    </row>
    <row r="191" spans="2:11" s="5" customFormat="1">
      <c r="B191" s="4"/>
      <c r="K191" s="29"/>
    </row>
    <row r="192" spans="2:11" s="5" customFormat="1">
      <c r="B192" s="4"/>
      <c r="K192" s="29"/>
    </row>
    <row r="193" spans="2:11" s="5" customFormat="1">
      <c r="B193" s="4"/>
      <c r="K193" s="29"/>
    </row>
    <row r="194" spans="2:11" s="5" customFormat="1">
      <c r="B194" s="4"/>
      <c r="K194" s="29"/>
    </row>
    <row r="195" spans="2:11" s="5" customFormat="1">
      <c r="B195" s="4"/>
      <c r="K195" s="29"/>
    </row>
    <row r="196" spans="2:11" s="5" customFormat="1">
      <c r="B196" s="4"/>
      <c r="K196" s="29"/>
    </row>
    <row r="197" spans="2:11" s="5" customFormat="1">
      <c r="B197" s="4"/>
      <c r="K197" s="29"/>
    </row>
    <row r="198" spans="2:11" s="5" customFormat="1">
      <c r="B198" s="4"/>
      <c r="K198" s="29"/>
    </row>
    <row r="199" spans="2:11" s="5" customFormat="1">
      <c r="B199" s="4"/>
      <c r="K199" s="29"/>
    </row>
    <row r="200" spans="2:11" s="5" customFormat="1">
      <c r="B200" s="4"/>
      <c r="K200" s="29"/>
    </row>
    <row r="201" spans="2:11" s="5" customFormat="1">
      <c r="B201" s="4"/>
      <c r="K201" s="29"/>
    </row>
    <row r="202" spans="2:11" s="5" customFormat="1">
      <c r="B202" s="4"/>
      <c r="K202" s="29"/>
    </row>
    <row r="203" spans="2:11" s="5" customFormat="1">
      <c r="B203" s="4"/>
      <c r="K203" s="29"/>
    </row>
    <row r="204" spans="2:11" s="5" customFormat="1">
      <c r="B204" s="4"/>
      <c r="K204" s="29"/>
    </row>
    <row r="205" spans="2:11" s="5" customFormat="1">
      <c r="B205" s="4"/>
      <c r="K205" s="29"/>
    </row>
    <row r="206" spans="2:11" s="5" customFormat="1">
      <c r="B206" s="4"/>
      <c r="K206" s="29"/>
    </row>
    <row r="207" spans="2:11" s="5" customFormat="1">
      <c r="B207" s="4"/>
      <c r="K207" s="29"/>
    </row>
    <row r="208" spans="2:11" s="5" customFormat="1">
      <c r="B208" s="4"/>
      <c r="K208" s="29"/>
    </row>
    <row r="209" spans="2:11" s="5" customFormat="1">
      <c r="B209" s="4"/>
      <c r="K209" s="29"/>
    </row>
    <row r="210" spans="2:11" s="5" customFormat="1">
      <c r="B210" s="4"/>
      <c r="K210" s="29"/>
    </row>
    <row r="211" spans="2:11" s="5" customFormat="1">
      <c r="B211" s="4"/>
      <c r="K211" s="29"/>
    </row>
    <row r="212" spans="2:11" s="5" customFormat="1">
      <c r="B212" s="4"/>
      <c r="K212" s="29"/>
    </row>
    <row r="213" spans="2:11" s="5" customFormat="1">
      <c r="B213" s="4"/>
      <c r="K213" s="29"/>
    </row>
    <row r="214" spans="2:11" s="5" customFormat="1">
      <c r="B214" s="4"/>
      <c r="K214" s="29"/>
    </row>
    <row r="215" spans="2:11" s="5" customFormat="1">
      <c r="B215" s="4"/>
      <c r="K215" s="29"/>
    </row>
    <row r="216" spans="2:11" s="5" customFormat="1">
      <c r="B216" s="4"/>
      <c r="K216" s="29"/>
    </row>
    <row r="217" spans="2:11" s="5" customFormat="1">
      <c r="B217" s="4"/>
      <c r="K217" s="29"/>
    </row>
    <row r="218" spans="2:11" s="5" customFormat="1">
      <c r="B218" s="4"/>
      <c r="K218" s="29"/>
    </row>
    <row r="219" spans="2:11" s="5" customFormat="1">
      <c r="B219" s="4"/>
      <c r="K219" s="29"/>
    </row>
    <row r="220" spans="2:11" s="5" customFormat="1">
      <c r="B220" s="4"/>
      <c r="K220" s="29"/>
    </row>
    <row r="221" spans="2:11" s="5" customFormat="1">
      <c r="B221" s="4"/>
      <c r="K221" s="29"/>
    </row>
    <row r="222" spans="2:11" s="5" customFormat="1">
      <c r="B222" s="4"/>
      <c r="K222" s="29"/>
    </row>
    <row r="223" spans="2:11" s="5" customFormat="1">
      <c r="B223" s="4"/>
      <c r="K223" s="29"/>
    </row>
    <row r="224" spans="2:11" s="5" customFormat="1">
      <c r="B224" s="4"/>
      <c r="K224" s="29"/>
    </row>
    <row r="225" spans="2:11" s="5" customFormat="1">
      <c r="B225" s="4"/>
      <c r="K225" s="29"/>
    </row>
    <row r="226" spans="2:11" s="5" customFormat="1">
      <c r="B226" s="4"/>
      <c r="K226" s="29"/>
    </row>
    <row r="227" spans="2:11" s="5" customFormat="1">
      <c r="B227" s="4"/>
      <c r="K227" s="29"/>
    </row>
    <row r="228" spans="2:11" s="5" customFormat="1">
      <c r="B228" s="4"/>
      <c r="K228" s="29"/>
    </row>
    <row r="229" spans="2:11" s="5" customFormat="1">
      <c r="B229" s="4"/>
      <c r="K229" s="29"/>
    </row>
    <row r="230" spans="2:11" s="5" customFormat="1">
      <c r="B230" s="4"/>
      <c r="K230" s="29"/>
    </row>
    <row r="231" spans="2:11" s="5" customFormat="1">
      <c r="B231" s="4"/>
      <c r="K231" s="29"/>
    </row>
    <row r="232" spans="2:11" s="5" customFormat="1">
      <c r="B232" s="4"/>
      <c r="K232" s="29"/>
    </row>
    <row r="233" spans="2:11" s="5" customFormat="1">
      <c r="B233" s="4"/>
      <c r="K233" s="29"/>
    </row>
    <row r="234" spans="2:11" s="5" customFormat="1">
      <c r="B234" s="4"/>
      <c r="K234" s="29"/>
    </row>
    <row r="235" spans="2:11" s="5" customFormat="1">
      <c r="B235" s="4"/>
      <c r="K235" s="29"/>
    </row>
    <row r="236" spans="2:11" s="5" customFormat="1">
      <c r="B236" s="4"/>
      <c r="K236" s="29"/>
    </row>
    <row r="237" spans="2:11" s="5" customFormat="1">
      <c r="B237" s="4"/>
      <c r="K237" s="29"/>
    </row>
    <row r="238" spans="2:11" s="5" customFormat="1">
      <c r="B238" s="4"/>
      <c r="K238" s="29"/>
    </row>
    <row r="239" spans="2:11" s="5" customFormat="1">
      <c r="B239" s="4"/>
      <c r="K239" s="29"/>
    </row>
    <row r="240" spans="2:11" s="5" customFormat="1">
      <c r="B240" s="4"/>
      <c r="K240" s="29"/>
    </row>
    <row r="241" spans="2:11" s="5" customFormat="1">
      <c r="B241" s="4"/>
      <c r="K241" s="29"/>
    </row>
    <row r="242" spans="2:11" s="5" customFormat="1">
      <c r="B242" s="4"/>
      <c r="K242" s="29"/>
    </row>
    <row r="243" spans="2:11" s="5" customFormat="1">
      <c r="B243" s="4"/>
      <c r="K243" s="29"/>
    </row>
    <row r="244" spans="2:11" s="5" customFormat="1">
      <c r="B244" s="4"/>
      <c r="K244" s="29"/>
    </row>
    <row r="245" spans="2:11" s="5" customFormat="1">
      <c r="B245" s="4"/>
      <c r="K245" s="29"/>
    </row>
    <row r="246" spans="2:11" s="5" customFormat="1">
      <c r="B246" s="4"/>
      <c r="K246" s="29"/>
    </row>
    <row r="247" spans="2:11" s="5" customFormat="1">
      <c r="B247" s="4"/>
      <c r="K247" s="29"/>
    </row>
    <row r="248" spans="2:11" s="5" customFormat="1">
      <c r="B248" s="4"/>
      <c r="K248" s="29"/>
    </row>
    <row r="249" spans="2:11" s="5" customFormat="1">
      <c r="B249" s="4"/>
      <c r="K249" s="29"/>
    </row>
    <row r="250" spans="2:11" s="5" customFormat="1">
      <c r="B250" s="4"/>
      <c r="K250" s="29"/>
    </row>
    <row r="251" spans="2:11" s="5" customFormat="1">
      <c r="B251" s="4"/>
      <c r="K251" s="29"/>
    </row>
    <row r="252" spans="2:11" s="5" customFormat="1">
      <c r="B252" s="4"/>
      <c r="K252" s="29"/>
    </row>
    <row r="253" spans="2:11" s="5" customFormat="1">
      <c r="B253" s="4"/>
      <c r="K253" s="29"/>
    </row>
    <row r="254" spans="2:11" s="5" customFormat="1">
      <c r="B254" s="4"/>
      <c r="K254" s="29"/>
    </row>
    <row r="255" spans="2:11" s="5" customFormat="1">
      <c r="B255" s="4"/>
      <c r="K255" s="29"/>
    </row>
    <row r="256" spans="2:11" s="5" customFormat="1">
      <c r="B256" s="4"/>
      <c r="K256" s="29"/>
    </row>
    <row r="257" spans="2:11" s="5" customFormat="1">
      <c r="B257" s="4"/>
      <c r="K257" s="29"/>
    </row>
    <row r="258" spans="2:11" s="5" customFormat="1">
      <c r="B258" s="4"/>
      <c r="K258" s="29"/>
    </row>
    <row r="259" spans="2:11" s="5" customFormat="1">
      <c r="B259" s="4"/>
      <c r="K259" s="29"/>
    </row>
    <row r="260" spans="2:11" s="5" customFormat="1">
      <c r="B260" s="4"/>
      <c r="K260" s="29"/>
    </row>
    <row r="261" spans="2:11" s="5" customFormat="1">
      <c r="B261" s="4"/>
      <c r="K261" s="29"/>
    </row>
    <row r="262" spans="2:11" s="5" customFormat="1">
      <c r="B262" s="4"/>
      <c r="K262" s="29"/>
    </row>
    <row r="263" spans="2:11" s="5" customFormat="1">
      <c r="B263" s="4"/>
      <c r="K263" s="29"/>
    </row>
    <row r="264" spans="2:11" s="5" customFormat="1">
      <c r="B264" s="4"/>
      <c r="K264" s="29"/>
    </row>
    <row r="265" spans="2:11" s="5" customFormat="1">
      <c r="B265" s="4"/>
      <c r="K265" s="29"/>
    </row>
    <row r="266" spans="2:11" s="5" customFormat="1">
      <c r="B266" s="4"/>
      <c r="K266" s="29"/>
    </row>
    <row r="267" spans="2:11" s="5" customFormat="1">
      <c r="B267" s="4"/>
      <c r="K267" s="29"/>
    </row>
    <row r="268" spans="2:11" s="5" customFormat="1">
      <c r="B268" s="4"/>
      <c r="K268" s="29"/>
    </row>
    <row r="269" spans="2:11" s="5" customFormat="1">
      <c r="B269" s="4"/>
      <c r="K269" s="29"/>
    </row>
    <row r="270" spans="2:11" s="5" customFormat="1">
      <c r="B270" s="4"/>
      <c r="K270" s="29"/>
    </row>
    <row r="271" spans="2:11" s="5" customFormat="1">
      <c r="B271" s="4"/>
      <c r="K271" s="29"/>
    </row>
    <row r="272" spans="2:11" s="5" customFormat="1">
      <c r="B272" s="4"/>
      <c r="K272" s="29"/>
    </row>
    <row r="273" spans="2:11" s="5" customFormat="1">
      <c r="B273" s="4"/>
      <c r="K273" s="29"/>
    </row>
    <row r="274" spans="2:11" s="5" customFormat="1">
      <c r="B274" s="4"/>
      <c r="K274" s="29"/>
    </row>
    <row r="275" spans="2:11" s="5" customFormat="1">
      <c r="B275" s="4"/>
      <c r="K275" s="29"/>
    </row>
    <row r="276" spans="2:11" s="5" customFormat="1">
      <c r="B276" s="4"/>
      <c r="K276" s="29"/>
    </row>
    <row r="277" spans="2:11" s="5" customFormat="1">
      <c r="B277" s="4"/>
      <c r="K277" s="29"/>
    </row>
    <row r="278" spans="2:11" s="5" customFormat="1">
      <c r="B278" s="4"/>
      <c r="K278" s="29"/>
    </row>
    <row r="279" spans="2:11" s="5" customFormat="1">
      <c r="B279" s="4"/>
      <c r="K279" s="29"/>
    </row>
    <row r="280" spans="2:11" s="5" customFormat="1">
      <c r="B280" s="4"/>
      <c r="K280" s="29"/>
    </row>
    <row r="281" spans="2:11" s="5" customFormat="1">
      <c r="B281" s="4"/>
      <c r="K281" s="29"/>
    </row>
    <row r="282" spans="2:11" s="5" customFormat="1">
      <c r="B282" s="4"/>
      <c r="K282" s="29"/>
    </row>
    <row r="283" spans="2:11" s="5" customFormat="1">
      <c r="B283" s="4"/>
      <c r="K283" s="29"/>
    </row>
    <row r="284" spans="2:11" s="5" customFormat="1">
      <c r="B284" s="4"/>
      <c r="K284" s="29"/>
    </row>
    <row r="285" spans="2:11" s="5" customFormat="1">
      <c r="B285" s="4"/>
      <c r="K285" s="29"/>
    </row>
    <row r="286" spans="2:11" s="5" customFormat="1">
      <c r="B286" s="4"/>
      <c r="K286" s="29"/>
    </row>
    <row r="287" spans="2:11" s="5" customFormat="1">
      <c r="B287" s="4"/>
      <c r="K287" s="29"/>
    </row>
    <row r="288" spans="2:11" s="5" customFormat="1">
      <c r="B288" s="4"/>
      <c r="K288" s="29"/>
    </row>
    <row r="289" spans="2:11" s="5" customFormat="1">
      <c r="B289" s="4"/>
      <c r="K289" s="29"/>
    </row>
    <row r="290" spans="2:11" s="5" customFormat="1">
      <c r="B290" s="4"/>
      <c r="K290" s="29"/>
    </row>
    <row r="291" spans="2:11" s="5" customFormat="1">
      <c r="B291" s="4"/>
      <c r="K291" s="29"/>
    </row>
    <row r="292" spans="2:11" s="5" customFormat="1">
      <c r="B292" s="4"/>
      <c r="K292" s="29"/>
    </row>
    <row r="293" spans="2:11" s="5" customFormat="1">
      <c r="B293" s="4"/>
      <c r="K293" s="29"/>
    </row>
    <row r="294" spans="2:11" s="5" customFormat="1">
      <c r="B294" s="4"/>
      <c r="K294" s="29"/>
    </row>
    <row r="295" spans="2:11" s="5" customFormat="1">
      <c r="B295" s="4"/>
      <c r="K295" s="29"/>
    </row>
    <row r="296" spans="2:11" s="5" customFormat="1">
      <c r="B296" s="4"/>
      <c r="K296" s="29"/>
    </row>
    <row r="297" spans="2:11" s="5" customFormat="1">
      <c r="B297" s="4"/>
      <c r="K297" s="29"/>
    </row>
    <row r="298" spans="2:11" s="5" customFormat="1">
      <c r="B298" s="4"/>
      <c r="K298" s="29"/>
    </row>
    <row r="299" spans="2:11" s="5" customFormat="1">
      <c r="B299" s="4"/>
      <c r="K299" s="29"/>
    </row>
    <row r="300" spans="2:11" s="5" customFormat="1">
      <c r="B300" s="4"/>
      <c r="K300" s="29"/>
    </row>
    <row r="301" spans="2:11" s="5" customFormat="1">
      <c r="B301" s="4"/>
      <c r="K301" s="29"/>
    </row>
    <row r="302" spans="2:11" s="5" customFormat="1">
      <c r="B302" s="4"/>
      <c r="K302" s="29"/>
    </row>
    <row r="303" spans="2:11" s="5" customFormat="1">
      <c r="B303" s="4"/>
      <c r="K303" s="29"/>
    </row>
    <row r="304" spans="2:11" s="5" customFormat="1">
      <c r="B304" s="4"/>
      <c r="K304" s="29"/>
    </row>
    <row r="305" spans="2:11" s="5" customFormat="1">
      <c r="B305" s="4"/>
      <c r="K305" s="29"/>
    </row>
    <row r="306" spans="2:11" s="5" customFormat="1">
      <c r="B306" s="4"/>
      <c r="K306" s="29"/>
    </row>
    <row r="307" spans="2:11" s="5" customFormat="1">
      <c r="B307" s="4"/>
      <c r="K307" s="29"/>
    </row>
    <row r="308" spans="2:11" s="5" customFormat="1">
      <c r="B308" s="4"/>
      <c r="K308" s="29"/>
    </row>
    <row r="309" spans="2:11" s="5" customFormat="1">
      <c r="B309" s="4"/>
      <c r="K309" s="29"/>
    </row>
    <row r="310" spans="2:11" s="5" customFormat="1">
      <c r="B310" s="4"/>
      <c r="K310" s="29"/>
    </row>
    <row r="311" spans="2:11" s="5" customFormat="1">
      <c r="B311" s="4"/>
      <c r="K311" s="29"/>
    </row>
    <row r="312" spans="2:11" s="5" customFormat="1">
      <c r="B312" s="4"/>
      <c r="K312" s="29"/>
    </row>
    <row r="313" spans="2:11" s="5" customFormat="1">
      <c r="B313" s="4"/>
      <c r="K313" s="29"/>
    </row>
    <row r="314" spans="2:11" s="5" customFormat="1">
      <c r="B314" s="4"/>
      <c r="K314" s="29"/>
    </row>
    <row r="315" spans="2:11" s="5" customFormat="1">
      <c r="B315" s="4"/>
      <c r="K315" s="29"/>
    </row>
    <row r="316" spans="2:11" s="5" customFormat="1">
      <c r="B316" s="4"/>
      <c r="K316" s="29"/>
    </row>
    <row r="317" spans="2:11" s="5" customFormat="1">
      <c r="B317" s="4"/>
      <c r="K317" s="29"/>
    </row>
    <row r="318" spans="2:11" s="5" customFormat="1">
      <c r="B318" s="4"/>
      <c r="K318" s="29"/>
    </row>
    <row r="319" spans="2:11" s="5" customFormat="1">
      <c r="B319" s="4"/>
      <c r="K319" s="29"/>
    </row>
    <row r="320" spans="2:11" s="5" customFormat="1">
      <c r="B320" s="4"/>
      <c r="K320" s="29"/>
    </row>
    <row r="321" spans="2:11" s="5" customFormat="1">
      <c r="B321" s="4"/>
      <c r="K321" s="29"/>
    </row>
    <row r="322" spans="2:11" s="5" customFormat="1">
      <c r="B322" s="4"/>
      <c r="K322" s="29"/>
    </row>
    <row r="323" spans="2:11" s="5" customFormat="1">
      <c r="B323" s="4"/>
      <c r="K323" s="29"/>
    </row>
    <row r="324" spans="2:11" s="5" customFormat="1">
      <c r="B324" s="4"/>
      <c r="K324" s="29"/>
    </row>
    <row r="325" spans="2:11" s="5" customFormat="1">
      <c r="B325" s="4"/>
      <c r="K325" s="29"/>
    </row>
    <row r="326" spans="2:11" s="5" customFormat="1">
      <c r="B326" s="4"/>
      <c r="K326" s="29"/>
    </row>
    <row r="327" spans="2:11" s="5" customFormat="1">
      <c r="B327" s="4"/>
      <c r="K327" s="29"/>
    </row>
    <row r="328" spans="2:11" s="5" customFormat="1">
      <c r="B328" s="4"/>
      <c r="K328" s="29"/>
    </row>
    <row r="329" spans="2:11" s="5" customFormat="1">
      <c r="B329" s="4"/>
      <c r="K329" s="29"/>
    </row>
    <row r="330" spans="2:11" s="5" customFormat="1">
      <c r="B330" s="4"/>
      <c r="K330" s="29"/>
    </row>
    <row r="331" spans="2:11" s="5" customFormat="1">
      <c r="B331" s="4"/>
      <c r="K331" s="29"/>
    </row>
    <row r="332" spans="2:11" s="5" customFormat="1">
      <c r="B332" s="4"/>
      <c r="K332" s="29"/>
    </row>
    <row r="333" spans="2:11" s="5" customFormat="1">
      <c r="B333" s="4"/>
      <c r="K333" s="29"/>
    </row>
    <row r="334" spans="2:11" s="5" customFormat="1">
      <c r="B334" s="4"/>
      <c r="K334" s="29"/>
    </row>
    <row r="335" spans="2:11" s="5" customFormat="1">
      <c r="B335" s="4"/>
      <c r="K335" s="29"/>
    </row>
    <row r="336" spans="2:11" s="5" customFormat="1">
      <c r="B336" s="4"/>
      <c r="K336" s="29"/>
    </row>
    <row r="337" spans="2:11" s="5" customFormat="1">
      <c r="B337" s="4"/>
      <c r="K337" s="29"/>
    </row>
    <row r="338" spans="2:11" s="5" customFormat="1">
      <c r="B338" s="4"/>
      <c r="K338" s="29"/>
    </row>
    <row r="339" spans="2:11" s="5" customFormat="1">
      <c r="B339" s="4"/>
      <c r="K339" s="29"/>
    </row>
    <row r="340" spans="2:11" s="5" customFormat="1">
      <c r="B340" s="4"/>
      <c r="K340" s="29"/>
    </row>
    <row r="341" spans="2:11" s="5" customFormat="1">
      <c r="B341" s="4"/>
      <c r="K341" s="29"/>
    </row>
    <row r="342" spans="2:11" s="5" customFormat="1">
      <c r="B342" s="4"/>
      <c r="K342" s="29"/>
    </row>
    <row r="343" spans="2:11" s="5" customFormat="1">
      <c r="B343" s="4"/>
      <c r="K343" s="29"/>
    </row>
    <row r="344" spans="2:11" s="5" customFormat="1">
      <c r="B344" s="4"/>
      <c r="K344" s="29"/>
    </row>
    <row r="345" spans="2:11" s="5" customFormat="1">
      <c r="B345" s="4"/>
      <c r="K345" s="29"/>
    </row>
    <row r="346" spans="2:11" s="5" customFormat="1">
      <c r="B346" s="4"/>
      <c r="K346" s="29"/>
    </row>
    <row r="347" spans="2:11" s="5" customFormat="1">
      <c r="B347" s="4"/>
      <c r="K347" s="29"/>
    </row>
    <row r="348" spans="2:11" s="5" customFormat="1">
      <c r="B348" s="4"/>
      <c r="K348" s="29"/>
    </row>
    <row r="349" spans="2:11" s="5" customFormat="1">
      <c r="B349" s="4"/>
      <c r="K349" s="29"/>
    </row>
    <row r="350" spans="2:11" s="5" customFormat="1">
      <c r="B350" s="4"/>
      <c r="K350" s="29"/>
    </row>
    <row r="351" spans="2:11" s="5" customFormat="1">
      <c r="B351" s="4"/>
      <c r="K351" s="29"/>
    </row>
    <row r="352" spans="2:11" s="5" customFormat="1">
      <c r="B352" s="4"/>
      <c r="K352" s="29"/>
    </row>
    <row r="353" spans="2:11" s="5" customFormat="1">
      <c r="B353" s="4"/>
      <c r="K353" s="29"/>
    </row>
    <row r="354" spans="2:11" s="5" customFormat="1">
      <c r="B354" s="4"/>
      <c r="K354" s="29"/>
    </row>
    <row r="355" spans="2:11" s="5" customFormat="1">
      <c r="B355" s="4"/>
      <c r="K355" s="29"/>
    </row>
    <row r="356" spans="2:11" s="5" customFormat="1">
      <c r="B356" s="4"/>
      <c r="K356" s="29"/>
    </row>
    <row r="357" spans="2:11" s="5" customFormat="1">
      <c r="B357" s="4"/>
      <c r="K357" s="29"/>
    </row>
    <row r="358" spans="2:11" s="5" customFormat="1">
      <c r="B358" s="4"/>
      <c r="K358" s="29"/>
    </row>
    <row r="359" spans="2:11" s="5" customFormat="1">
      <c r="B359" s="4"/>
      <c r="K359" s="29"/>
    </row>
    <row r="360" spans="2:11" s="5" customFormat="1">
      <c r="B360" s="4"/>
      <c r="K360" s="29"/>
    </row>
    <row r="361" spans="2:11" s="5" customFormat="1">
      <c r="B361" s="4"/>
      <c r="K361" s="29"/>
    </row>
    <row r="362" spans="2:11" s="5" customFormat="1">
      <c r="B362" s="4"/>
      <c r="K362" s="29"/>
    </row>
    <row r="363" spans="2:11" s="5" customFormat="1">
      <c r="B363" s="4"/>
      <c r="K363" s="29"/>
    </row>
    <row r="364" spans="2:11" s="5" customFormat="1">
      <c r="B364" s="4"/>
      <c r="K364" s="29"/>
    </row>
    <row r="365" spans="2:11" s="5" customFormat="1">
      <c r="B365" s="4"/>
      <c r="K365" s="29"/>
    </row>
    <row r="366" spans="2:11" s="5" customFormat="1">
      <c r="B366" s="4"/>
      <c r="K366" s="29"/>
    </row>
    <row r="367" spans="2:11" s="5" customFormat="1">
      <c r="B367" s="4"/>
      <c r="K367" s="29"/>
    </row>
    <row r="368" spans="2:11" s="5" customFormat="1">
      <c r="B368" s="4"/>
      <c r="K368" s="29"/>
    </row>
    <row r="369" spans="2:11" s="5" customFormat="1">
      <c r="B369" s="4"/>
      <c r="K369" s="29"/>
    </row>
    <row r="370" spans="2:11" s="5" customFormat="1">
      <c r="B370" s="4"/>
      <c r="K370" s="29"/>
    </row>
    <row r="371" spans="2:11" s="5" customFormat="1">
      <c r="B371" s="4"/>
      <c r="K371" s="29"/>
    </row>
    <row r="372" spans="2:11" s="5" customFormat="1">
      <c r="B372" s="4"/>
      <c r="K372" s="29"/>
    </row>
    <row r="373" spans="2:11" s="5" customFormat="1">
      <c r="B373" s="4"/>
      <c r="K373" s="29"/>
    </row>
    <row r="374" spans="2:11" s="5" customFormat="1">
      <c r="B374" s="4"/>
      <c r="K374" s="29"/>
    </row>
    <row r="375" spans="2:11" s="5" customFormat="1">
      <c r="B375" s="4"/>
      <c r="K375" s="29"/>
    </row>
    <row r="376" spans="2:11" s="5" customFormat="1">
      <c r="B376" s="4"/>
      <c r="K376" s="29"/>
    </row>
    <row r="377" spans="2:11" s="5" customFormat="1">
      <c r="B377" s="4"/>
      <c r="K377" s="29"/>
    </row>
    <row r="378" spans="2:11" s="5" customFormat="1">
      <c r="B378" s="4"/>
      <c r="K378" s="29"/>
    </row>
    <row r="379" spans="2:11" s="5" customFormat="1">
      <c r="B379" s="4"/>
      <c r="K379" s="29"/>
    </row>
    <row r="380" spans="2:11" s="5" customFormat="1">
      <c r="B380" s="4"/>
      <c r="K380" s="29"/>
    </row>
    <row r="381" spans="2:11" s="5" customFormat="1">
      <c r="B381" s="4"/>
      <c r="K381" s="29"/>
    </row>
    <row r="382" spans="2:11" s="5" customFormat="1">
      <c r="B382" s="4"/>
      <c r="K382" s="29"/>
    </row>
    <row r="383" spans="2:11" s="5" customFormat="1">
      <c r="B383" s="4"/>
      <c r="K383" s="29"/>
    </row>
    <row r="384" spans="2:11" s="5" customFormat="1">
      <c r="B384" s="4"/>
      <c r="K384" s="29"/>
    </row>
    <row r="385" spans="2:11" s="5" customFormat="1">
      <c r="B385" s="4"/>
      <c r="K385" s="29"/>
    </row>
    <row r="386" spans="2:11" s="5" customFormat="1">
      <c r="B386" s="4"/>
      <c r="K386" s="29"/>
    </row>
    <row r="387" spans="2:11" s="5" customFormat="1">
      <c r="B387" s="4"/>
      <c r="K387" s="29"/>
    </row>
    <row r="388" spans="2:11" s="5" customFormat="1">
      <c r="B388" s="4"/>
      <c r="K388" s="29"/>
    </row>
    <row r="389" spans="2:11" s="5" customFormat="1">
      <c r="B389" s="4"/>
      <c r="K389" s="29"/>
    </row>
    <row r="390" spans="2:11" s="5" customFormat="1">
      <c r="B390" s="4"/>
      <c r="K390" s="29"/>
    </row>
    <row r="391" spans="2:11" s="5" customFormat="1">
      <c r="B391" s="4"/>
      <c r="K391" s="29"/>
    </row>
    <row r="392" spans="2:11" s="5" customFormat="1">
      <c r="B392" s="4"/>
      <c r="K392" s="29"/>
    </row>
    <row r="393" spans="2:11" s="5" customFormat="1">
      <c r="B393" s="4"/>
      <c r="K393" s="29"/>
    </row>
    <row r="394" spans="2:11" s="5" customFormat="1">
      <c r="B394" s="4"/>
      <c r="K394" s="29"/>
    </row>
    <row r="395" spans="2:11" s="5" customFormat="1">
      <c r="B395" s="4"/>
      <c r="K395" s="29"/>
    </row>
    <row r="396" spans="2:11" s="5" customFormat="1">
      <c r="B396" s="4"/>
      <c r="K396" s="29"/>
    </row>
    <row r="397" spans="2:11" s="5" customFormat="1">
      <c r="B397" s="4"/>
      <c r="K397" s="29"/>
    </row>
    <row r="398" spans="2:11" s="5" customFormat="1">
      <c r="B398" s="4"/>
      <c r="K398" s="29"/>
    </row>
    <row r="399" spans="2:11" s="5" customFormat="1">
      <c r="B399" s="4"/>
      <c r="K399" s="29"/>
    </row>
    <row r="400" spans="2:11" s="5" customFormat="1">
      <c r="B400" s="4"/>
      <c r="K400" s="29"/>
    </row>
    <row r="401" spans="2:11" s="5" customFormat="1">
      <c r="B401" s="4"/>
      <c r="K401" s="29"/>
    </row>
    <row r="402" spans="2:11" s="5" customFormat="1">
      <c r="B402" s="4"/>
      <c r="K402" s="29"/>
    </row>
    <row r="403" spans="2:11" s="5" customFormat="1">
      <c r="B403" s="4"/>
      <c r="K403" s="29"/>
    </row>
    <row r="404" spans="2:11" s="5" customFormat="1">
      <c r="B404" s="4"/>
      <c r="K404" s="29"/>
    </row>
    <row r="405" spans="2:11" s="5" customFormat="1">
      <c r="B405" s="4"/>
      <c r="K405" s="29"/>
    </row>
    <row r="406" spans="2:11" s="5" customFormat="1">
      <c r="B406" s="4"/>
      <c r="K406" s="29"/>
    </row>
    <row r="407" spans="2:11" s="5" customFormat="1">
      <c r="B407" s="4"/>
      <c r="K407" s="29"/>
    </row>
  </sheetData>
  <sheetProtection algorithmName="SHA-512" hashValue="qx5LqthUPv+U3/L0+gAeGKZDJAG4X9umr/5q8KA2OsrHm0wUIhUX/6A5j8LNsVqkdHuDjCqDxaeXdcfUmpDbrQ==" saltValue="FHC81qgXx45pQ7l9J3ewTw==" spinCount="100000" sheet="1" selectLockedCells="1"/>
  <customSheetViews>
    <customSheetView guid="{750E3E35-FF37-4E06-9158-5986A627CF69}" showPageBreaks="1" printArea="1" view="pageBreakPreview" topLeftCell="A19">
      <selection activeCell="C14" sqref="C14"/>
      <pageMargins left="0.75" right="0.75" top="1" bottom="1" header="0.5" footer="0.5"/>
      <pageSetup paperSize="9" scale="51" orientation="portrait" r:id="rId1"/>
      <headerFooter alignWithMargins="0">
        <oddFooter>&amp;L&amp;C</oddFooter>
      </headerFooter>
    </customSheetView>
    <customSheetView guid="{96765370-12C8-4F32-AB60-549CC672F7D1}" showPageBreaks="1" printArea="1" view="pageBreakPreview">
      <selection activeCell="G5" sqref="G5"/>
      <pageMargins left="0.75" right="0.75" top="1" bottom="1" header="0.5" footer="0.5"/>
      <pageSetup paperSize="9" scale="51" orientation="portrait" r:id="rId2"/>
      <headerFooter alignWithMargins="0">
        <oddFooter>&amp;L&amp;C</oddFooter>
      </headerFooter>
    </customSheetView>
  </customSheetViews>
  <mergeCells count="50">
    <mergeCell ref="B52:C52"/>
    <mergeCell ref="B27:C27"/>
    <mergeCell ref="B25:C25"/>
    <mergeCell ref="E53:F53"/>
    <mergeCell ref="B40:F40"/>
    <mergeCell ref="E52:F52"/>
    <mergeCell ref="B36:C36"/>
    <mergeCell ref="B2:I2"/>
    <mergeCell ref="B3:I3"/>
    <mergeCell ref="B5:C5"/>
    <mergeCell ref="B6:C6"/>
    <mergeCell ref="B8:C8"/>
    <mergeCell ref="B26:C26"/>
    <mergeCell ref="B11:C11"/>
    <mergeCell ref="B12:C12"/>
    <mergeCell ref="B16:C16"/>
    <mergeCell ref="B17:C17"/>
    <mergeCell ref="B18:C18"/>
    <mergeCell ref="B14:C14"/>
    <mergeCell ref="B21:C21"/>
    <mergeCell ref="B51:C51"/>
    <mergeCell ref="B24:C24"/>
    <mergeCell ref="B15:C15"/>
    <mergeCell ref="B31:C31"/>
    <mergeCell ref="B47:F47"/>
    <mergeCell ref="B41:F41"/>
    <mergeCell ref="B43:F43"/>
    <mergeCell ref="B37:C37"/>
    <mergeCell ref="B34:C34"/>
    <mergeCell ref="B19:C19"/>
    <mergeCell ref="B20:C20"/>
    <mergeCell ref="A39:I39"/>
    <mergeCell ref="A8:A20"/>
    <mergeCell ref="A23:A35"/>
    <mergeCell ref="B9:C9"/>
    <mergeCell ref="B1:I1"/>
    <mergeCell ref="B49:F49"/>
    <mergeCell ref="B7:C7"/>
    <mergeCell ref="B30:C30"/>
    <mergeCell ref="B28:C28"/>
    <mergeCell ref="B10:C10"/>
    <mergeCell ref="B29:C29"/>
    <mergeCell ref="B32:C32"/>
    <mergeCell ref="B35:C35"/>
    <mergeCell ref="B13:C13"/>
    <mergeCell ref="B23:C23"/>
    <mergeCell ref="B33:C33"/>
    <mergeCell ref="I5:I7"/>
    <mergeCell ref="B4:C4"/>
    <mergeCell ref="B22:C22"/>
  </mergeCells>
  <phoneticPr fontId="1" type="noConversion"/>
  <dataValidations disablePrompts="1" count="2">
    <dataValidation type="list" allowBlank="1" showInputMessage="1" showErrorMessage="1" sqref="M23">
      <formula1>"درصدی"</formula1>
    </dataValidation>
    <dataValidation type="list" allowBlank="1" showInputMessage="1" showErrorMessage="1" sqref="M24">
      <formula1>$O$23:$O$24</formula1>
    </dataValidation>
  </dataValidations>
  <printOptions horizontalCentered="1"/>
  <pageMargins left="0" right="0" top="0.39370078740157483" bottom="0.98425196850393704" header="0.51181102362204722" footer="0.51181102362204722"/>
  <pageSetup paperSize="9" scale="47" orientation="portrait" r:id="rId3"/>
  <headerFooter alignWithMargins="0">
    <oddFooter>&amp;L&amp;C</oddFooter>
  </headerFooter>
  <rowBreaks count="1" manualBreakCount="1">
    <brk id="40" min="1" max="8" man="1"/>
  </rowBreaks>
  <ignoredErrors>
    <ignoredError sqref="F36:G36" formulaRange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4"/>
  <sheetViews>
    <sheetView rightToLeft="1" zoomScale="40" zoomScaleNormal="40" zoomScaleSheetLayoutView="40" workbookViewId="0">
      <selection activeCell="D25" sqref="D25:D26"/>
    </sheetView>
  </sheetViews>
  <sheetFormatPr defaultRowHeight="12.75"/>
  <cols>
    <col min="2" max="2" width="6.5703125" style="2" customWidth="1"/>
    <col min="3" max="3" width="47.7109375" style="3" customWidth="1"/>
    <col min="4" max="6" width="33.7109375" style="3" customWidth="1"/>
    <col min="7" max="10" width="33.7109375" style="5" customWidth="1"/>
    <col min="11" max="11" width="32" customWidth="1"/>
    <col min="13" max="13" width="18.28515625" customWidth="1"/>
    <col min="14" max="14" width="16.85546875" customWidth="1"/>
    <col min="15" max="15" width="17.5703125" customWidth="1"/>
  </cols>
  <sheetData>
    <row r="1" spans="1:11" ht="108.75" customHeight="1">
      <c r="B1" s="289" t="s">
        <v>25</v>
      </c>
      <c r="C1" s="290"/>
      <c r="D1" s="290"/>
      <c r="E1" s="290"/>
      <c r="F1" s="290"/>
      <c r="G1" s="290"/>
      <c r="H1" s="290"/>
      <c r="I1" s="290"/>
      <c r="J1" s="290"/>
      <c r="K1" s="291"/>
    </row>
    <row r="2" spans="1:11" ht="71.25" customHeight="1">
      <c r="B2" s="292" t="str">
        <f>منابع!A2</f>
        <v>پيش بيني بودجه سال 1401 اتحاديه صنف  ……………. شهرستان بابل( ارقام به ريال)</v>
      </c>
      <c r="C2" s="293"/>
      <c r="D2" s="293"/>
      <c r="E2" s="293"/>
      <c r="F2" s="293"/>
      <c r="G2" s="293"/>
      <c r="H2" s="293"/>
      <c r="I2" s="293"/>
      <c r="J2" s="293"/>
      <c r="K2" s="294"/>
    </row>
    <row r="3" spans="1:11" s="1" customFormat="1" ht="50.25" customHeight="1">
      <c r="B3" s="295" t="s">
        <v>146</v>
      </c>
      <c r="C3" s="296"/>
      <c r="D3" s="296"/>
      <c r="E3" s="296"/>
      <c r="F3" s="296"/>
      <c r="G3" s="296"/>
      <c r="H3" s="296"/>
      <c r="I3" s="296"/>
      <c r="J3" s="296"/>
      <c r="K3" s="297"/>
    </row>
    <row r="4" spans="1:11" ht="52.5" customHeight="1">
      <c r="B4" s="298" t="s">
        <v>0</v>
      </c>
      <c r="C4" s="299"/>
      <c r="D4" s="139">
        <v>1</v>
      </c>
      <c r="E4" s="139">
        <v>2</v>
      </c>
      <c r="F4" s="139">
        <v>3</v>
      </c>
      <c r="G4" s="139">
        <v>4</v>
      </c>
      <c r="H4" s="139">
        <v>5</v>
      </c>
      <c r="I4" s="139">
        <v>6</v>
      </c>
      <c r="J4" s="139">
        <v>7</v>
      </c>
      <c r="K4" s="274" t="s">
        <v>32</v>
      </c>
    </row>
    <row r="5" spans="1:11" ht="50.25" customHeight="1">
      <c r="A5" s="309"/>
      <c r="B5" s="272" t="s">
        <v>115</v>
      </c>
      <c r="C5" s="273"/>
      <c r="D5" s="145" t="s">
        <v>116</v>
      </c>
      <c r="E5" s="145" t="s">
        <v>117</v>
      </c>
      <c r="F5" s="145" t="s">
        <v>136</v>
      </c>
      <c r="G5" s="145" t="s">
        <v>118</v>
      </c>
      <c r="H5" s="145" t="s">
        <v>39</v>
      </c>
      <c r="I5" s="146" t="s">
        <v>119</v>
      </c>
      <c r="J5" s="146" t="s">
        <v>119</v>
      </c>
      <c r="K5" s="275"/>
    </row>
    <row r="6" spans="1:11" ht="50.25" customHeight="1" thickBot="1">
      <c r="A6" s="309"/>
      <c r="B6" s="272" t="s">
        <v>130</v>
      </c>
      <c r="C6" s="273"/>
      <c r="D6" s="135"/>
      <c r="E6" s="135"/>
      <c r="F6" s="135"/>
      <c r="G6" s="135"/>
      <c r="H6" s="135"/>
      <c r="I6" s="135"/>
      <c r="J6" s="135"/>
      <c r="K6" s="276"/>
    </row>
    <row r="7" spans="1:11" ht="39.950000000000003" customHeight="1" thickTop="1">
      <c r="A7" s="306" t="s">
        <v>191</v>
      </c>
      <c r="B7" s="277" t="s">
        <v>141</v>
      </c>
      <c r="C7" s="278"/>
      <c r="D7" s="103"/>
      <c r="E7" s="103"/>
      <c r="F7" s="103"/>
      <c r="G7" s="103"/>
      <c r="H7" s="103"/>
      <c r="I7" s="103"/>
      <c r="J7" s="103"/>
      <c r="K7" s="104">
        <f>SUM(D7:J7)</f>
        <v>0</v>
      </c>
    </row>
    <row r="8" spans="1:11" ht="39.950000000000003" customHeight="1">
      <c r="A8" s="307"/>
      <c r="B8" s="277" t="s">
        <v>142</v>
      </c>
      <c r="C8" s="278"/>
      <c r="D8" s="103"/>
      <c r="E8" s="103"/>
      <c r="F8" s="103"/>
      <c r="G8" s="103"/>
      <c r="H8" s="103"/>
      <c r="I8" s="103"/>
      <c r="J8" s="103"/>
      <c r="K8" s="104">
        <f>SUM(D8:J8)</f>
        <v>0</v>
      </c>
    </row>
    <row r="9" spans="1:11" ht="39.950000000000003" customHeight="1">
      <c r="A9" s="307"/>
      <c r="B9" s="284" t="s">
        <v>143</v>
      </c>
      <c r="C9" s="283"/>
      <c r="D9" s="103"/>
      <c r="E9" s="103"/>
      <c r="F9" s="103"/>
      <c r="G9" s="103"/>
      <c r="H9" s="103"/>
      <c r="I9" s="103"/>
      <c r="J9" s="103"/>
      <c r="K9" s="104">
        <f>SUM(D9:J9)</f>
        <v>0</v>
      </c>
    </row>
    <row r="10" spans="1:11" ht="39.950000000000003" customHeight="1" thickBot="1">
      <c r="A10" s="308"/>
      <c r="B10" s="277" t="s">
        <v>144</v>
      </c>
      <c r="C10" s="278"/>
      <c r="D10" s="103"/>
      <c r="E10" s="103"/>
      <c r="F10" s="103"/>
      <c r="G10" s="103"/>
      <c r="H10" s="103"/>
      <c r="I10" s="103"/>
      <c r="J10" s="103"/>
      <c r="K10" s="104">
        <f>SUM(D10:J10)</f>
        <v>0</v>
      </c>
    </row>
    <row r="11" spans="1:11" ht="48.75" customHeight="1" thickTop="1" thickBot="1">
      <c r="A11" s="92"/>
      <c r="B11" s="279" t="s">
        <v>192</v>
      </c>
      <c r="C11" s="280"/>
      <c r="D11" s="152">
        <f>SUM(D7:D10)</f>
        <v>0</v>
      </c>
      <c r="E11" s="152">
        <f t="shared" ref="E11:J11" si="0">SUM(E7:E10)</f>
        <v>0</v>
      </c>
      <c r="F11" s="152">
        <f t="shared" si="0"/>
        <v>0</v>
      </c>
      <c r="G11" s="152">
        <f t="shared" si="0"/>
        <v>0</v>
      </c>
      <c r="H11" s="152">
        <f t="shared" si="0"/>
        <v>0</v>
      </c>
      <c r="I11" s="152">
        <f t="shared" si="0"/>
        <v>0</v>
      </c>
      <c r="J11" s="152">
        <f t="shared" si="0"/>
        <v>0</v>
      </c>
      <c r="K11" s="153">
        <f>SUM(K7:K10)</f>
        <v>0</v>
      </c>
    </row>
    <row r="12" spans="1:11" ht="39.950000000000003" customHeight="1" thickTop="1">
      <c r="A12" s="306" t="s">
        <v>210</v>
      </c>
      <c r="B12" s="281" t="s">
        <v>141</v>
      </c>
      <c r="C12" s="278"/>
      <c r="D12" s="103"/>
      <c r="E12" s="103"/>
      <c r="F12" s="103"/>
      <c r="G12" s="103"/>
      <c r="H12" s="103"/>
      <c r="I12" s="103"/>
      <c r="J12" s="103"/>
      <c r="K12" s="104">
        <f>SUM(D12:J12)</f>
        <v>0</v>
      </c>
    </row>
    <row r="13" spans="1:11" ht="39.950000000000003" customHeight="1">
      <c r="A13" s="307"/>
      <c r="B13" s="281" t="s">
        <v>142</v>
      </c>
      <c r="C13" s="278"/>
      <c r="D13" s="103"/>
      <c r="E13" s="103"/>
      <c r="F13" s="103"/>
      <c r="G13" s="103"/>
      <c r="H13" s="103"/>
      <c r="I13" s="103"/>
      <c r="J13" s="103"/>
      <c r="K13" s="104">
        <f>SUM(D13:J13)</f>
        <v>0</v>
      </c>
    </row>
    <row r="14" spans="1:11" ht="39.950000000000003" customHeight="1">
      <c r="A14" s="307"/>
      <c r="B14" s="282" t="s">
        <v>143</v>
      </c>
      <c r="C14" s="283"/>
      <c r="D14" s="103"/>
      <c r="E14" s="103"/>
      <c r="F14" s="103"/>
      <c r="G14" s="103"/>
      <c r="H14" s="103"/>
      <c r="I14" s="103"/>
      <c r="J14" s="103"/>
      <c r="K14" s="104">
        <f>SUM(D14:J14)</f>
        <v>0</v>
      </c>
    </row>
    <row r="15" spans="1:11" ht="39.950000000000003" customHeight="1" thickBot="1">
      <c r="A15" s="308"/>
      <c r="B15" s="281" t="s">
        <v>144</v>
      </c>
      <c r="C15" s="278"/>
      <c r="D15" s="103"/>
      <c r="E15" s="103"/>
      <c r="F15" s="103"/>
      <c r="G15" s="103"/>
      <c r="H15" s="103"/>
      <c r="I15" s="103"/>
      <c r="J15" s="103"/>
      <c r="K15" s="104">
        <f>SUM(D15:J15)</f>
        <v>0</v>
      </c>
    </row>
    <row r="16" spans="1:11" ht="48.75" customHeight="1" thickTop="1">
      <c r="A16" s="91"/>
      <c r="B16" s="279" t="s">
        <v>192</v>
      </c>
      <c r="C16" s="280"/>
      <c r="D16" s="152">
        <f t="shared" ref="D16:J16" si="1">SUM(D12:D15)</f>
        <v>0</v>
      </c>
      <c r="E16" s="152">
        <f t="shared" si="1"/>
        <v>0</v>
      </c>
      <c r="F16" s="152">
        <f t="shared" si="1"/>
        <v>0</v>
      </c>
      <c r="G16" s="152">
        <f t="shared" si="1"/>
        <v>0</v>
      </c>
      <c r="H16" s="152">
        <f t="shared" si="1"/>
        <v>0</v>
      </c>
      <c r="I16" s="152">
        <f t="shared" si="1"/>
        <v>0</v>
      </c>
      <c r="J16" s="152">
        <f t="shared" si="1"/>
        <v>0</v>
      </c>
      <c r="K16" s="153">
        <f>SUM(K12:K15)</f>
        <v>0</v>
      </c>
    </row>
    <row r="17" spans="1:11" ht="42.2" customHeight="1">
      <c r="A17" s="91"/>
      <c r="B17" s="314" t="s">
        <v>122</v>
      </c>
      <c r="C17" s="315"/>
      <c r="D17" s="140" t="str">
        <f>IF(D11&gt;0,(D16-D11)/D11,"-")</f>
        <v>-</v>
      </c>
      <c r="E17" s="140" t="str">
        <f t="shared" ref="E17:K17" si="2">IF(E11&gt;0,(E16-E11)/E11,"-")</f>
        <v>-</v>
      </c>
      <c r="F17" s="140" t="str">
        <f t="shared" si="2"/>
        <v>-</v>
      </c>
      <c r="G17" s="140" t="str">
        <f t="shared" si="2"/>
        <v>-</v>
      </c>
      <c r="H17" s="140" t="str">
        <f t="shared" si="2"/>
        <v>-</v>
      </c>
      <c r="I17" s="140" t="str">
        <f t="shared" si="2"/>
        <v>-</v>
      </c>
      <c r="J17" s="140" t="str">
        <f t="shared" si="2"/>
        <v>-</v>
      </c>
      <c r="K17" s="140" t="str">
        <f t="shared" si="2"/>
        <v>-</v>
      </c>
    </row>
    <row r="18" spans="1:11" s="5" customFormat="1" ht="12" customHeight="1">
      <c r="B18" s="4"/>
    </row>
    <row r="19" spans="1:11" s="5" customFormat="1" ht="11.25" customHeight="1">
      <c r="B19" s="25"/>
      <c r="C19" s="313"/>
      <c r="D19" s="313"/>
      <c r="E19" s="313"/>
      <c r="F19" s="313"/>
      <c r="G19" s="313"/>
      <c r="H19" s="313"/>
      <c r="I19" s="313"/>
      <c r="J19" s="313"/>
      <c r="K19" s="313"/>
    </row>
    <row r="20" spans="1:11" ht="39.950000000000003" customHeight="1">
      <c r="B20" s="304" t="s">
        <v>114</v>
      </c>
      <c r="C20" s="305"/>
      <c r="D20" s="99" t="s">
        <v>120</v>
      </c>
      <c r="E20" s="99" t="s">
        <v>121</v>
      </c>
      <c r="F20" s="287" t="s">
        <v>32</v>
      </c>
      <c r="G20" s="94"/>
      <c r="H20" s="94"/>
      <c r="I20" s="94"/>
      <c r="J20" s="94"/>
      <c r="K20" s="95"/>
    </row>
    <row r="21" spans="1:11" ht="53.25" customHeight="1" thickBot="1">
      <c r="B21" s="304" t="s">
        <v>130</v>
      </c>
      <c r="C21" s="305"/>
      <c r="D21" s="51"/>
      <c r="E21" s="48"/>
      <c r="F21" s="288"/>
      <c r="G21" s="94"/>
      <c r="H21" s="94"/>
      <c r="I21" s="94"/>
      <c r="J21" s="94"/>
      <c r="K21" s="95"/>
    </row>
    <row r="22" spans="1:11" ht="45" customHeight="1" thickTop="1">
      <c r="A22" s="285" t="s">
        <v>191</v>
      </c>
      <c r="B22" s="300" t="s">
        <v>145</v>
      </c>
      <c r="C22" s="301"/>
      <c r="D22" s="100"/>
      <c r="E22" s="100"/>
      <c r="F22" s="101">
        <f>E22+D22</f>
        <v>0</v>
      </c>
      <c r="G22" s="96"/>
      <c r="H22" s="96"/>
      <c r="I22" s="96"/>
      <c r="J22" s="96"/>
      <c r="K22" s="93"/>
    </row>
    <row r="23" spans="1:11" ht="45" customHeight="1" thickBot="1">
      <c r="A23" s="286"/>
      <c r="B23" s="300" t="s">
        <v>142</v>
      </c>
      <c r="C23" s="301"/>
      <c r="D23" s="100"/>
      <c r="E23" s="100"/>
      <c r="F23" s="101">
        <f>E23+D23</f>
        <v>0</v>
      </c>
      <c r="G23" s="96"/>
      <c r="H23" s="96"/>
      <c r="I23" s="96"/>
      <c r="J23" s="96"/>
      <c r="K23" s="93"/>
    </row>
    <row r="24" spans="1:11" ht="39" customHeight="1" thickTop="1" thickBot="1">
      <c r="B24" s="302" t="s">
        <v>192</v>
      </c>
      <c r="C24" s="303"/>
      <c r="D24" s="102">
        <f>SUM(D22:D23)</f>
        <v>0</v>
      </c>
      <c r="E24" s="102">
        <f>SUM(E22:E23)</f>
        <v>0</v>
      </c>
      <c r="F24" s="102">
        <f>SUM(F22:F23)</f>
        <v>0</v>
      </c>
      <c r="G24" s="96"/>
      <c r="H24" s="96"/>
      <c r="I24" s="96"/>
      <c r="J24" s="96"/>
      <c r="K24" s="97"/>
    </row>
    <row r="25" spans="1:11" ht="45" customHeight="1" thickTop="1">
      <c r="A25" s="285" t="s">
        <v>210</v>
      </c>
      <c r="B25" s="300" t="s">
        <v>145</v>
      </c>
      <c r="C25" s="301"/>
      <c r="D25" s="103"/>
      <c r="E25" s="103"/>
      <c r="F25" s="101">
        <f>E25+D25</f>
        <v>0</v>
      </c>
      <c r="G25" s="96"/>
      <c r="H25" s="96"/>
      <c r="I25" s="98"/>
      <c r="J25" s="96"/>
      <c r="K25" s="93"/>
    </row>
    <row r="26" spans="1:11" ht="45" customHeight="1" thickBot="1">
      <c r="A26" s="286"/>
      <c r="B26" s="300" t="s">
        <v>142</v>
      </c>
      <c r="C26" s="301"/>
      <c r="D26" s="103"/>
      <c r="E26" s="103"/>
      <c r="F26" s="101">
        <f>E26+D26</f>
        <v>0</v>
      </c>
      <c r="G26" s="96"/>
      <c r="H26" s="96"/>
      <c r="I26" s="96"/>
      <c r="J26" s="96"/>
      <c r="K26" s="93"/>
    </row>
    <row r="27" spans="1:11" ht="39" customHeight="1" thickTop="1">
      <c r="B27" s="302" t="s">
        <v>192</v>
      </c>
      <c r="C27" s="303"/>
      <c r="D27" s="102">
        <f>SUM(D25:D26)</f>
        <v>0</v>
      </c>
      <c r="E27" s="102">
        <f>SUM(E25:E26)</f>
        <v>0</v>
      </c>
      <c r="F27" s="102">
        <f>SUM(F25:F26)</f>
        <v>0</v>
      </c>
      <c r="G27" s="96"/>
      <c r="H27" s="96"/>
      <c r="I27" s="96"/>
      <c r="J27" s="96"/>
      <c r="K27" s="97"/>
    </row>
    <row r="28" spans="1:11" ht="39" customHeight="1">
      <c r="B28" s="310" t="s">
        <v>122</v>
      </c>
      <c r="C28" s="311"/>
      <c r="D28" s="31" t="str">
        <f>IF(D24&gt;0,(D27-D24)/D24,"-")</f>
        <v>-</v>
      </c>
      <c r="E28" s="31" t="str">
        <f>IF(E27&gt;0,(E27-E24)/E24,"-")</f>
        <v>-</v>
      </c>
      <c r="F28" s="31" t="str">
        <f>IF(F27&gt;0,(F27-F24)/F24,"-")</f>
        <v>-</v>
      </c>
      <c r="G28" s="96"/>
      <c r="H28" s="96"/>
      <c r="I28" s="96"/>
      <c r="J28" s="96"/>
      <c r="K28" s="97"/>
    </row>
    <row r="29" spans="1:11" ht="60" customHeight="1">
      <c r="A29" s="316" t="s">
        <v>211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</row>
    <row r="30" spans="1:11" s="5" customFormat="1" ht="66.95" customHeight="1">
      <c r="B30" s="312" t="s">
        <v>131</v>
      </c>
      <c r="C30" s="255"/>
      <c r="D30" s="255"/>
      <c r="E30" s="255"/>
      <c r="F30" s="255"/>
      <c r="G30" s="11"/>
      <c r="H30" s="11"/>
      <c r="I30" s="11"/>
      <c r="J30" s="11"/>
    </row>
    <row r="31" spans="1:11" s="5" customFormat="1" ht="7.5" customHeight="1">
      <c r="B31" s="4"/>
      <c r="C31" s="7"/>
      <c r="D31" s="7"/>
      <c r="E31" s="7"/>
    </row>
    <row r="32" spans="1:11" s="5" customFormat="1" ht="127.5" customHeight="1">
      <c r="B32" s="4"/>
    </row>
    <row r="33" spans="2:10" s="5" customFormat="1" ht="30.95" customHeight="1">
      <c r="G33" s="10"/>
      <c r="H33" s="10"/>
      <c r="I33" s="10"/>
      <c r="J33" s="10"/>
    </row>
    <row r="34" spans="2:10" s="5" customFormat="1" ht="18.75" customHeight="1">
      <c r="B34" s="254"/>
      <c r="C34" s="254"/>
      <c r="D34" s="254"/>
      <c r="E34" s="254"/>
      <c r="F34" s="254"/>
      <c r="G34" s="6"/>
      <c r="H34" s="6"/>
      <c r="I34" s="6"/>
      <c r="J34" s="6"/>
    </row>
    <row r="35" spans="2:10" s="5" customFormat="1" ht="12.95" customHeight="1">
      <c r="B35" s="4"/>
    </row>
    <row r="36" spans="2:10" s="5" customFormat="1" ht="17.25" customHeight="1">
      <c r="B36" s="242"/>
      <c r="C36" s="242"/>
      <c r="D36" s="242"/>
      <c r="E36" s="242"/>
      <c r="F36" s="242"/>
      <c r="G36" s="9"/>
      <c r="H36" s="9"/>
      <c r="I36" s="9"/>
      <c r="J36" s="9"/>
    </row>
    <row r="37" spans="2:10" s="5" customFormat="1" ht="12.95" customHeight="1">
      <c r="B37" s="4"/>
    </row>
    <row r="38" spans="2:10" s="5" customFormat="1" ht="12.95" customHeight="1">
      <c r="B38" s="253"/>
      <c r="C38" s="253"/>
      <c r="D38" s="4"/>
    </row>
    <row r="39" spans="2:10" s="5" customFormat="1" ht="16.7" customHeight="1">
      <c r="B39" s="254"/>
      <c r="C39" s="254"/>
      <c r="D39" s="6"/>
      <c r="E39" s="254"/>
      <c r="F39" s="254"/>
      <c r="G39" s="6"/>
      <c r="H39" s="6"/>
      <c r="I39" s="6"/>
      <c r="J39" s="6"/>
    </row>
    <row r="40" spans="2:10" s="5" customFormat="1" ht="17.25" customHeight="1">
      <c r="B40" s="4"/>
      <c r="E40" s="270"/>
      <c r="F40" s="270"/>
      <c r="G40" s="8"/>
      <c r="H40" s="8"/>
      <c r="I40" s="8"/>
      <c r="J40" s="8"/>
    </row>
    <row r="41" spans="2:10" s="5" customFormat="1" ht="12.95" customHeight="1">
      <c r="B41" s="4"/>
    </row>
    <row r="42" spans="2:10" s="5" customFormat="1" ht="12.95" customHeight="1">
      <c r="B42" s="4"/>
    </row>
    <row r="43" spans="2:10" s="5" customFormat="1" ht="12.95" customHeight="1">
      <c r="B43" s="4"/>
    </row>
    <row r="44" spans="2:10" s="5" customFormat="1" ht="12.95" customHeight="1">
      <c r="B44" s="4"/>
    </row>
    <row r="45" spans="2:10" s="5" customFormat="1" ht="12.95" customHeight="1">
      <c r="B45" s="4"/>
    </row>
    <row r="46" spans="2:10" s="5" customFormat="1" ht="12.95" customHeight="1">
      <c r="B46" s="4"/>
    </row>
    <row r="47" spans="2:10" s="5" customFormat="1" ht="12.95" customHeight="1">
      <c r="B47" s="4"/>
    </row>
    <row r="48" spans="2:10" s="5" customFormat="1" ht="12.95" customHeight="1">
      <c r="B48" s="4"/>
    </row>
    <row r="49" spans="2:2" s="5" customFormat="1" ht="12.95" customHeight="1">
      <c r="B49" s="4"/>
    </row>
    <row r="50" spans="2:2" s="5" customFormat="1" ht="12.95" customHeight="1">
      <c r="B50" s="4"/>
    </row>
    <row r="51" spans="2:2" s="5" customFormat="1" ht="12.95" customHeight="1">
      <c r="B51" s="4"/>
    </row>
    <row r="52" spans="2:2" s="5" customFormat="1" ht="12.95" customHeight="1">
      <c r="B52" s="4"/>
    </row>
    <row r="53" spans="2:2" s="5" customFormat="1" ht="12.95" customHeight="1">
      <c r="B53" s="4"/>
    </row>
    <row r="54" spans="2:2" s="5" customFormat="1" ht="12.95" customHeight="1">
      <c r="B54" s="4"/>
    </row>
    <row r="55" spans="2:2" s="5" customFormat="1">
      <c r="B55" s="4"/>
    </row>
    <row r="56" spans="2:2" s="5" customFormat="1">
      <c r="B56" s="4"/>
    </row>
    <row r="57" spans="2:2" s="5" customFormat="1">
      <c r="B57" s="4"/>
    </row>
    <row r="58" spans="2:2" s="5" customFormat="1">
      <c r="B58" s="4"/>
    </row>
    <row r="59" spans="2:2" s="5" customFormat="1">
      <c r="B59" s="4"/>
    </row>
    <row r="60" spans="2:2" s="5" customFormat="1">
      <c r="B60" s="4"/>
    </row>
    <row r="61" spans="2:2" s="5" customFormat="1">
      <c r="B61" s="4"/>
    </row>
    <row r="62" spans="2:2" s="5" customFormat="1">
      <c r="B62" s="4"/>
    </row>
    <row r="63" spans="2:2" s="5" customFormat="1">
      <c r="B63" s="4"/>
    </row>
    <row r="64" spans="2:2" s="5" customFormat="1">
      <c r="B64" s="4"/>
    </row>
    <row r="65" spans="2:2" s="5" customFormat="1">
      <c r="B65" s="4"/>
    </row>
    <row r="66" spans="2:2" s="5" customFormat="1">
      <c r="B66" s="4"/>
    </row>
    <row r="67" spans="2:2" s="5" customFormat="1">
      <c r="B67" s="4"/>
    </row>
    <row r="68" spans="2:2" s="5" customFormat="1">
      <c r="B68" s="4"/>
    </row>
    <row r="69" spans="2:2" s="5" customFormat="1">
      <c r="B69" s="4"/>
    </row>
    <row r="70" spans="2:2" s="5" customFormat="1">
      <c r="B70" s="4"/>
    </row>
    <row r="71" spans="2:2" s="5" customFormat="1">
      <c r="B71" s="4"/>
    </row>
    <row r="72" spans="2:2" s="5" customFormat="1">
      <c r="B72" s="4"/>
    </row>
    <row r="73" spans="2:2" s="5" customFormat="1">
      <c r="B73" s="4"/>
    </row>
    <row r="74" spans="2:2" s="5" customFormat="1">
      <c r="B74" s="4"/>
    </row>
    <row r="75" spans="2:2" s="5" customFormat="1">
      <c r="B75" s="4"/>
    </row>
    <row r="76" spans="2:2" s="5" customFormat="1">
      <c r="B76" s="4"/>
    </row>
    <row r="77" spans="2:2" s="5" customFormat="1">
      <c r="B77" s="4"/>
    </row>
    <row r="78" spans="2:2" s="5" customFormat="1">
      <c r="B78" s="4"/>
    </row>
    <row r="79" spans="2:2" s="5" customFormat="1">
      <c r="B79" s="4"/>
    </row>
    <row r="80" spans="2:2" s="5" customFormat="1">
      <c r="B80" s="4"/>
    </row>
    <row r="81" spans="2:2" s="5" customFormat="1">
      <c r="B81" s="4"/>
    </row>
    <row r="82" spans="2:2" s="5" customFormat="1">
      <c r="B82" s="4"/>
    </row>
    <row r="83" spans="2:2" s="5" customFormat="1">
      <c r="B83" s="4"/>
    </row>
    <row r="84" spans="2:2" s="5" customFormat="1">
      <c r="B84" s="4"/>
    </row>
    <row r="85" spans="2:2" s="5" customFormat="1">
      <c r="B85" s="4"/>
    </row>
    <row r="86" spans="2:2" s="5" customFormat="1">
      <c r="B86" s="4"/>
    </row>
    <row r="87" spans="2:2" s="5" customFormat="1">
      <c r="B87" s="4"/>
    </row>
    <row r="88" spans="2:2" s="5" customFormat="1">
      <c r="B88" s="4"/>
    </row>
    <row r="89" spans="2:2" s="5" customFormat="1">
      <c r="B89" s="4"/>
    </row>
    <row r="90" spans="2:2" s="5" customFormat="1">
      <c r="B90" s="4"/>
    </row>
    <row r="91" spans="2:2" s="5" customFormat="1">
      <c r="B91" s="4"/>
    </row>
    <row r="92" spans="2:2" s="5" customFormat="1">
      <c r="B92" s="4"/>
    </row>
    <row r="93" spans="2:2" s="5" customFormat="1">
      <c r="B93" s="4"/>
    </row>
    <row r="94" spans="2:2" s="5" customFormat="1">
      <c r="B94" s="4"/>
    </row>
    <row r="95" spans="2:2" s="5" customFormat="1">
      <c r="B95" s="4"/>
    </row>
    <row r="96" spans="2:2" s="5" customFormat="1">
      <c r="B96" s="4"/>
    </row>
    <row r="97" spans="2:2" s="5" customFormat="1">
      <c r="B97" s="4"/>
    </row>
    <row r="98" spans="2:2" s="5" customFormat="1">
      <c r="B98" s="4"/>
    </row>
    <row r="99" spans="2:2" s="5" customFormat="1">
      <c r="B99" s="4"/>
    </row>
    <row r="100" spans="2:2" s="5" customFormat="1">
      <c r="B100" s="4"/>
    </row>
    <row r="101" spans="2:2" s="5" customFormat="1">
      <c r="B101" s="4"/>
    </row>
    <row r="102" spans="2:2" s="5" customFormat="1">
      <c r="B102" s="4"/>
    </row>
    <row r="103" spans="2:2" s="5" customFormat="1">
      <c r="B103" s="4"/>
    </row>
    <row r="104" spans="2:2" s="5" customFormat="1">
      <c r="B104" s="4"/>
    </row>
    <row r="105" spans="2:2" s="5" customFormat="1">
      <c r="B105" s="4"/>
    </row>
    <row r="106" spans="2:2" s="5" customFormat="1">
      <c r="B106" s="4"/>
    </row>
    <row r="107" spans="2:2" s="5" customFormat="1">
      <c r="B107" s="4"/>
    </row>
    <row r="108" spans="2:2" s="5" customFormat="1">
      <c r="B108" s="4"/>
    </row>
    <row r="109" spans="2:2" s="5" customFormat="1">
      <c r="B109" s="4"/>
    </row>
    <row r="110" spans="2:2" s="5" customFormat="1">
      <c r="B110" s="4"/>
    </row>
    <row r="111" spans="2:2" s="5" customFormat="1">
      <c r="B111" s="4"/>
    </row>
    <row r="112" spans="2:2" s="5" customFormat="1">
      <c r="B112" s="4"/>
    </row>
    <row r="113" spans="2:2" s="5" customFormat="1">
      <c r="B113" s="4"/>
    </row>
    <row r="114" spans="2:2" s="5" customFormat="1">
      <c r="B114" s="4"/>
    </row>
    <row r="115" spans="2:2" s="5" customFormat="1">
      <c r="B115" s="4"/>
    </row>
    <row r="116" spans="2:2" s="5" customFormat="1">
      <c r="B116" s="4"/>
    </row>
    <row r="117" spans="2:2" s="5" customFormat="1">
      <c r="B117" s="4"/>
    </row>
    <row r="118" spans="2:2" s="5" customFormat="1">
      <c r="B118" s="4"/>
    </row>
    <row r="119" spans="2:2" s="5" customFormat="1">
      <c r="B119" s="4"/>
    </row>
    <row r="120" spans="2:2" s="5" customFormat="1">
      <c r="B120" s="4"/>
    </row>
    <row r="121" spans="2:2" s="5" customFormat="1">
      <c r="B121" s="4"/>
    </row>
    <row r="122" spans="2:2" s="5" customFormat="1">
      <c r="B122" s="4"/>
    </row>
    <row r="123" spans="2:2" s="5" customFormat="1">
      <c r="B123" s="4"/>
    </row>
    <row r="124" spans="2:2" s="5" customFormat="1">
      <c r="B124" s="4"/>
    </row>
    <row r="125" spans="2:2" s="5" customFormat="1">
      <c r="B125" s="4"/>
    </row>
    <row r="126" spans="2:2" s="5" customFormat="1">
      <c r="B126" s="4"/>
    </row>
    <row r="127" spans="2:2" s="5" customFormat="1">
      <c r="B127" s="4"/>
    </row>
    <row r="128" spans="2:2" s="5" customFormat="1">
      <c r="B128" s="4"/>
    </row>
    <row r="129" spans="2:2" s="5" customFormat="1">
      <c r="B129" s="4"/>
    </row>
    <row r="130" spans="2:2" s="5" customFormat="1">
      <c r="B130" s="4"/>
    </row>
    <row r="131" spans="2:2" s="5" customFormat="1">
      <c r="B131" s="4"/>
    </row>
    <row r="132" spans="2:2" s="5" customFormat="1">
      <c r="B132" s="4"/>
    </row>
    <row r="133" spans="2:2" s="5" customFormat="1">
      <c r="B133" s="4"/>
    </row>
    <row r="134" spans="2:2" s="5" customFormat="1">
      <c r="B134" s="4"/>
    </row>
    <row r="135" spans="2:2" s="5" customFormat="1">
      <c r="B135" s="4"/>
    </row>
    <row r="136" spans="2:2" s="5" customFormat="1">
      <c r="B136" s="4"/>
    </row>
    <row r="137" spans="2:2" s="5" customFormat="1">
      <c r="B137" s="4"/>
    </row>
    <row r="138" spans="2:2" s="5" customFormat="1">
      <c r="B138" s="4"/>
    </row>
    <row r="139" spans="2:2" s="5" customFormat="1">
      <c r="B139" s="4"/>
    </row>
    <row r="140" spans="2:2" s="5" customFormat="1">
      <c r="B140" s="4"/>
    </row>
    <row r="141" spans="2:2" s="5" customFormat="1">
      <c r="B141" s="4"/>
    </row>
    <row r="142" spans="2:2" s="5" customFormat="1">
      <c r="B142" s="4"/>
    </row>
    <row r="143" spans="2:2" s="5" customFormat="1">
      <c r="B143" s="4"/>
    </row>
    <row r="144" spans="2:2" s="5" customFormat="1">
      <c r="B144" s="4"/>
    </row>
    <row r="145" spans="2:2" s="5" customFormat="1">
      <c r="B145" s="4"/>
    </row>
    <row r="146" spans="2:2" s="5" customFormat="1">
      <c r="B146" s="4"/>
    </row>
    <row r="147" spans="2:2" s="5" customFormat="1">
      <c r="B147" s="4"/>
    </row>
    <row r="148" spans="2:2" s="5" customFormat="1">
      <c r="B148" s="4"/>
    </row>
    <row r="149" spans="2:2" s="5" customFormat="1">
      <c r="B149" s="4"/>
    </row>
    <row r="150" spans="2:2" s="5" customFormat="1">
      <c r="B150" s="4"/>
    </row>
    <row r="151" spans="2:2" s="5" customFormat="1">
      <c r="B151" s="4"/>
    </row>
    <row r="152" spans="2:2" s="5" customFormat="1">
      <c r="B152" s="4"/>
    </row>
    <row r="153" spans="2:2" s="5" customFormat="1">
      <c r="B153" s="4"/>
    </row>
    <row r="154" spans="2:2" s="5" customFormat="1">
      <c r="B154" s="4"/>
    </row>
    <row r="155" spans="2:2" s="5" customFormat="1">
      <c r="B155" s="4"/>
    </row>
    <row r="156" spans="2:2" s="5" customFormat="1">
      <c r="B156" s="4"/>
    </row>
    <row r="157" spans="2:2" s="5" customFormat="1">
      <c r="B157" s="4"/>
    </row>
    <row r="158" spans="2:2" s="5" customFormat="1">
      <c r="B158" s="4"/>
    </row>
    <row r="159" spans="2:2" s="5" customFormat="1">
      <c r="B159" s="4"/>
    </row>
    <row r="160" spans="2:2" s="5" customFormat="1">
      <c r="B160" s="4"/>
    </row>
    <row r="161" spans="2:2" s="5" customFormat="1">
      <c r="B161" s="4"/>
    </row>
    <row r="162" spans="2:2" s="5" customFormat="1">
      <c r="B162" s="4"/>
    </row>
    <row r="163" spans="2:2" s="5" customFormat="1">
      <c r="B163" s="4"/>
    </row>
    <row r="164" spans="2:2" s="5" customFormat="1">
      <c r="B164" s="4"/>
    </row>
    <row r="165" spans="2:2" s="5" customFormat="1">
      <c r="B165" s="4"/>
    </row>
    <row r="166" spans="2:2" s="5" customFormat="1">
      <c r="B166" s="4"/>
    </row>
    <row r="167" spans="2:2" s="5" customFormat="1">
      <c r="B167" s="4"/>
    </row>
    <row r="168" spans="2:2" s="5" customFormat="1">
      <c r="B168" s="4"/>
    </row>
    <row r="169" spans="2:2" s="5" customFormat="1">
      <c r="B169" s="4"/>
    </row>
    <row r="170" spans="2:2" s="5" customFormat="1">
      <c r="B170" s="4"/>
    </row>
    <row r="171" spans="2:2" s="5" customFormat="1">
      <c r="B171" s="4"/>
    </row>
    <row r="172" spans="2:2" s="5" customFormat="1">
      <c r="B172" s="4"/>
    </row>
    <row r="173" spans="2:2" s="5" customFormat="1">
      <c r="B173" s="4"/>
    </row>
    <row r="174" spans="2:2" s="5" customFormat="1">
      <c r="B174" s="4"/>
    </row>
    <row r="175" spans="2:2" s="5" customFormat="1">
      <c r="B175" s="4"/>
    </row>
    <row r="176" spans="2:2" s="5" customFormat="1">
      <c r="B176" s="4"/>
    </row>
    <row r="177" spans="2:2" s="5" customFormat="1">
      <c r="B177" s="4"/>
    </row>
    <row r="178" spans="2:2" s="5" customFormat="1">
      <c r="B178" s="4"/>
    </row>
    <row r="179" spans="2:2" s="5" customFormat="1">
      <c r="B179" s="4"/>
    </row>
    <row r="180" spans="2:2" s="5" customFormat="1">
      <c r="B180" s="4"/>
    </row>
    <row r="181" spans="2:2" s="5" customFormat="1">
      <c r="B181" s="4"/>
    </row>
    <row r="182" spans="2:2" s="5" customFormat="1">
      <c r="B182" s="4"/>
    </row>
    <row r="183" spans="2:2" s="5" customFormat="1">
      <c r="B183" s="4"/>
    </row>
    <row r="184" spans="2:2" s="5" customFormat="1">
      <c r="B184" s="4"/>
    </row>
    <row r="185" spans="2:2" s="5" customFormat="1">
      <c r="B185" s="4"/>
    </row>
    <row r="186" spans="2:2" s="5" customFormat="1">
      <c r="B186" s="4"/>
    </row>
    <row r="187" spans="2:2" s="5" customFormat="1">
      <c r="B187" s="4"/>
    </row>
    <row r="188" spans="2:2" s="5" customFormat="1">
      <c r="B188" s="4"/>
    </row>
    <row r="189" spans="2:2" s="5" customFormat="1">
      <c r="B189" s="4"/>
    </row>
    <row r="190" spans="2:2" s="5" customFormat="1">
      <c r="B190" s="4"/>
    </row>
    <row r="191" spans="2:2" s="5" customFormat="1">
      <c r="B191" s="4"/>
    </row>
    <row r="192" spans="2:2" s="5" customFormat="1">
      <c r="B192" s="4"/>
    </row>
    <row r="193" spans="2:2" s="5" customFormat="1">
      <c r="B193" s="4"/>
    </row>
    <row r="194" spans="2:2" s="5" customFormat="1">
      <c r="B194" s="4"/>
    </row>
    <row r="195" spans="2:2" s="5" customFormat="1">
      <c r="B195" s="4"/>
    </row>
    <row r="196" spans="2:2" s="5" customFormat="1">
      <c r="B196" s="4"/>
    </row>
    <row r="197" spans="2:2" s="5" customFormat="1">
      <c r="B197" s="4"/>
    </row>
    <row r="198" spans="2:2" s="5" customFormat="1">
      <c r="B198" s="4"/>
    </row>
    <row r="199" spans="2:2" s="5" customFormat="1">
      <c r="B199" s="4"/>
    </row>
    <row r="200" spans="2:2" s="5" customFormat="1">
      <c r="B200" s="4"/>
    </row>
    <row r="201" spans="2:2" s="5" customFormat="1">
      <c r="B201" s="4"/>
    </row>
    <row r="202" spans="2:2" s="5" customFormat="1">
      <c r="B202" s="4"/>
    </row>
    <row r="203" spans="2:2" s="5" customFormat="1">
      <c r="B203" s="4"/>
    </row>
    <row r="204" spans="2:2" s="5" customFormat="1">
      <c r="B204" s="4"/>
    </row>
    <row r="205" spans="2:2" s="5" customFormat="1">
      <c r="B205" s="4"/>
    </row>
    <row r="206" spans="2:2" s="5" customFormat="1">
      <c r="B206" s="4"/>
    </row>
    <row r="207" spans="2:2" s="5" customFormat="1">
      <c r="B207" s="4"/>
    </row>
    <row r="208" spans="2:2" s="5" customFormat="1">
      <c r="B208" s="4"/>
    </row>
    <row r="209" spans="2:2" s="5" customFormat="1">
      <c r="B209" s="4"/>
    </row>
    <row r="210" spans="2:2" s="5" customFormat="1">
      <c r="B210" s="4"/>
    </row>
    <row r="211" spans="2:2" s="5" customFormat="1">
      <c r="B211" s="4"/>
    </row>
    <row r="212" spans="2:2" s="5" customFormat="1">
      <c r="B212" s="4"/>
    </row>
    <row r="213" spans="2:2" s="5" customFormat="1">
      <c r="B213" s="4"/>
    </row>
    <row r="214" spans="2:2" s="5" customFormat="1">
      <c r="B214" s="4"/>
    </row>
    <row r="215" spans="2:2" s="5" customFormat="1">
      <c r="B215" s="4"/>
    </row>
    <row r="216" spans="2:2" s="5" customFormat="1">
      <c r="B216" s="4"/>
    </row>
    <row r="217" spans="2:2" s="5" customFormat="1">
      <c r="B217" s="4"/>
    </row>
    <row r="218" spans="2:2" s="5" customFormat="1">
      <c r="B218" s="4"/>
    </row>
    <row r="219" spans="2:2" s="5" customFormat="1">
      <c r="B219" s="4"/>
    </row>
    <row r="220" spans="2:2" s="5" customFormat="1">
      <c r="B220" s="4"/>
    </row>
    <row r="221" spans="2:2" s="5" customFormat="1">
      <c r="B221" s="4"/>
    </row>
    <row r="222" spans="2:2" s="5" customFormat="1">
      <c r="B222" s="4"/>
    </row>
    <row r="223" spans="2:2" s="5" customFormat="1">
      <c r="B223" s="4"/>
    </row>
    <row r="224" spans="2:2" s="5" customFormat="1">
      <c r="B224" s="4"/>
    </row>
    <row r="225" spans="2:2" s="5" customFormat="1">
      <c r="B225" s="4"/>
    </row>
    <row r="226" spans="2:2" s="5" customFormat="1">
      <c r="B226" s="4"/>
    </row>
    <row r="227" spans="2:2" s="5" customFormat="1">
      <c r="B227" s="4"/>
    </row>
    <row r="228" spans="2:2" s="5" customFormat="1">
      <c r="B228" s="4"/>
    </row>
    <row r="229" spans="2:2" s="5" customFormat="1">
      <c r="B229" s="4"/>
    </row>
    <row r="230" spans="2:2" s="5" customFormat="1">
      <c r="B230" s="4"/>
    </row>
    <row r="231" spans="2:2" s="5" customFormat="1">
      <c r="B231" s="4"/>
    </row>
    <row r="232" spans="2:2" s="5" customFormat="1">
      <c r="B232" s="4"/>
    </row>
    <row r="233" spans="2:2" s="5" customFormat="1">
      <c r="B233" s="4"/>
    </row>
    <row r="234" spans="2:2" s="5" customFormat="1">
      <c r="B234" s="4"/>
    </row>
    <row r="235" spans="2:2" s="5" customFormat="1">
      <c r="B235" s="4"/>
    </row>
    <row r="236" spans="2:2" s="5" customFormat="1">
      <c r="B236" s="4"/>
    </row>
    <row r="237" spans="2:2" s="5" customFormat="1">
      <c r="B237" s="4"/>
    </row>
    <row r="238" spans="2:2" s="5" customFormat="1">
      <c r="B238" s="4"/>
    </row>
    <row r="239" spans="2:2" s="5" customFormat="1">
      <c r="B239" s="4"/>
    </row>
    <row r="240" spans="2:2" s="5" customFormat="1">
      <c r="B240" s="4"/>
    </row>
    <row r="241" spans="2:2" s="5" customFormat="1">
      <c r="B241" s="4"/>
    </row>
    <row r="242" spans="2:2" s="5" customFormat="1">
      <c r="B242" s="4"/>
    </row>
    <row r="243" spans="2:2" s="5" customFormat="1">
      <c r="B243" s="4"/>
    </row>
    <row r="244" spans="2:2" s="5" customFormat="1">
      <c r="B244" s="4"/>
    </row>
    <row r="245" spans="2:2" s="5" customFormat="1">
      <c r="B245" s="4"/>
    </row>
    <row r="246" spans="2:2" s="5" customFormat="1">
      <c r="B246" s="4"/>
    </row>
    <row r="247" spans="2:2" s="5" customFormat="1">
      <c r="B247" s="4"/>
    </row>
    <row r="248" spans="2:2" s="5" customFormat="1">
      <c r="B248" s="4"/>
    </row>
    <row r="249" spans="2:2" s="5" customFormat="1">
      <c r="B249" s="4"/>
    </row>
    <row r="250" spans="2:2" s="5" customFormat="1">
      <c r="B250" s="4"/>
    </row>
    <row r="251" spans="2:2" s="5" customFormat="1">
      <c r="B251" s="4"/>
    </row>
    <row r="252" spans="2:2" s="5" customFormat="1">
      <c r="B252" s="4"/>
    </row>
    <row r="253" spans="2:2" s="5" customFormat="1">
      <c r="B253" s="4"/>
    </row>
    <row r="254" spans="2:2" s="5" customFormat="1">
      <c r="B254" s="4"/>
    </row>
    <row r="255" spans="2:2" s="5" customFormat="1">
      <c r="B255" s="4"/>
    </row>
    <row r="256" spans="2:2" s="5" customFormat="1">
      <c r="B256" s="4"/>
    </row>
    <row r="257" spans="2:2" s="5" customFormat="1">
      <c r="B257" s="4"/>
    </row>
    <row r="258" spans="2:2" s="5" customFormat="1">
      <c r="B258" s="4"/>
    </row>
    <row r="259" spans="2:2" s="5" customFormat="1">
      <c r="B259" s="4"/>
    </row>
    <row r="260" spans="2:2" s="5" customFormat="1">
      <c r="B260" s="4"/>
    </row>
    <row r="261" spans="2:2" s="5" customFormat="1">
      <c r="B261" s="4"/>
    </row>
    <row r="262" spans="2:2" s="5" customFormat="1">
      <c r="B262" s="4"/>
    </row>
    <row r="263" spans="2:2" s="5" customFormat="1">
      <c r="B263" s="4"/>
    </row>
    <row r="264" spans="2:2" s="5" customFormat="1">
      <c r="B264" s="4"/>
    </row>
    <row r="265" spans="2:2" s="5" customFormat="1">
      <c r="B265" s="4"/>
    </row>
    <row r="266" spans="2:2" s="5" customFormat="1">
      <c r="B266" s="4"/>
    </row>
    <row r="267" spans="2:2" s="5" customFormat="1">
      <c r="B267" s="4"/>
    </row>
    <row r="268" spans="2:2" s="5" customFormat="1">
      <c r="B268" s="4"/>
    </row>
    <row r="269" spans="2:2" s="5" customFormat="1">
      <c r="B269" s="4"/>
    </row>
    <row r="270" spans="2:2" s="5" customFormat="1">
      <c r="B270" s="4"/>
    </row>
    <row r="271" spans="2:2" s="5" customFormat="1">
      <c r="B271" s="4"/>
    </row>
    <row r="272" spans="2:2" s="5" customFormat="1">
      <c r="B272" s="4"/>
    </row>
    <row r="273" spans="2:2" s="5" customFormat="1">
      <c r="B273" s="4"/>
    </row>
    <row r="274" spans="2:2" s="5" customFormat="1">
      <c r="B274" s="4"/>
    </row>
    <row r="275" spans="2:2" s="5" customFormat="1">
      <c r="B275" s="4"/>
    </row>
    <row r="276" spans="2:2" s="5" customFormat="1">
      <c r="B276" s="4"/>
    </row>
    <row r="277" spans="2:2" s="5" customFormat="1">
      <c r="B277" s="4"/>
    </row>
    <row r="278" spans="2:2" s="5" customFormat="1">
      <c r="B278" s="4"/>
    </row>
    <row r="279" spans="2:2" s="5" customFormat="1">
      <c r="B279" s="4"/>
    </row>
    <row r="280" spans="2:2" s="5" customFormat="1">
      <c r="B280" s="4"/>
    </row>
    <row r="281" spans="2:2" s="5" customFormat="1">
      <c r="B281" s="4"/>
    </row>
    <row r="282" spans="2:2" s="5" customFormat="1">
      <c r="B282" s="4"/>
    </row>
    <row r="283" spans="2:2" s="5" customFormat="1">
      <c r="B283" s="4"/>
    </row>
    <row r="284" spans="2:2" s="5" customFormat="1">
      <c r="B284" s="4"/>
    </row>
    <row r="285" spans="2:2" s="5" customFormat="1">
      <c r="B285" s="4"/>
    </row>
    <row r="286" spans="2:2" s="5" customFormat="1">
      <c r="B286" s="4"/>
    </row>
    <row r="287" spans="2:2" s="5" customFormat="1">
      <c r="B287" s="4"/>
    </row>
    <row r="288" spans="2:2" s="5" customFormat="1">
      <c r="B288" s="4"/>
    </row>
    <row r="289" spans="2:2" s="5" customFormat="1">
      <c r="B289" s="4"/>
    </row>
    <row r="290" spans="2:2" s="5" customFormat="1">
      <c r="B290" s="4"/>
    </row>
    <row r="291" spans="2:2" s="5" customFormat="1">
      <c r="B291" s="4"/>
    </row>
    <row r="292" spans="2:2" s="5" customFormat="1">
      <c r="B292" s="4"/>
    </row>
    <row r="293" spans="2:2" s="5" customFormat="1">
      <c r="B293" s="4"/>
    </row>
    <row r="294" spans="2:2" s="5" customFormat="1">
      <c r="B294" s="4"/>
    </row>
    <row r="295" spans="2:2" s="5" customFormat="1">
      <c r="B295" s="4"/>
    </row>
    <row r="296" spans="2:2" s="5" customFormat="1">
      <c r="B296" s="4"/>
    </row>
    <row r="297" spans="2:2" s="5" customFormat="1">
      <c r="B297" s="4"/>
    </row>
    <row r="298" spans="2:2" s="5" customFormat="1">
      <c r="B298" s="4"/>
    </row>
    <row r="299" spans="2:2" s="5" customFormat="1">
      <c r="B299" s="4"/>
    </row>
    <row r="300" spans="2:2" s="5" customFormat="1">
      <c r="B300" s="4"/>
    </row>
    <row r="301" spans="2:2" s="5" customFormat="1">
      <c r="B301" s="4"/>
    </row>
    <row r="302" spans="2:2" s="5" customFormat="1">
      <c r="B302" s="4"/>
    </row>
    <row r="303" spans="2:2" s="5" customFormat="1">
      <c r="B303" s="4"/>
    </row>
    <row r="304" spans="2:2" s="5" customFormat="1">
      <c r="B304" s="4"/>
    </row>
    <row r="305" spans="2:2" s="5" customFormat="1">
      <c r="B305" s="4"/>
    </row>
    <row r="306" spans="2:2" s="5" customFormat="1">
      <c r="B306" s="4"/>
    </row>
    <row r="307" spans="2:2" s="5" customFormat="1">
      <c r="B307" s="4"/>
    </row>
    <row r="308" spans="2:2" s="5" customFormat="1">
      <c r="B308" s="4"/>
    </row>
    <row r="309" spans="2:2" s="5" customFormat="1">
      <c r="B309" s="4"/>
    </row>
    <row r="310" spans="2:2" s="5" customFormat="1">
      <c r="B310" s="4"/>
    </row>
    <row r="311" spans="2:2" s="5" customFormat="1">
      <c r="B311" s="4"/>
    </row>
    <row r="312" spans="2:2" s="5" customFormat="1">
      <c r="B312" s="4"/>
    </row>
    <row r="313" spans="2:2" s="5" customFormat="1">
      <c r="B313" s="4"/>
    </row>
    <row r="314" spans="2:2" s="5" customFormat="1">
      <c r="B314" s="4"/>
    </row>
    <row r="315" spans="2:2" s="5" customFormat="1">
      <c r="B315" s="4"/>
    </row>
    <row r="316" spans="2:2" s="5" customFormat="1">
      <c r="B316" s="4"/>
    </row>
    <row r="317" spans="2:2" s="5" customFormat="1">
      <c r="B317" s="4"/>
    </row>
    <row r="318" spans="2:2" s="5" customFormat="1">
      <c r="B318" s="4"/>
    </row>
    <row r="319" spans="2:2" s="5" customFormat="1">
      <c r="B319" s="4"/>
    </row>
    <row r="320" spans="2:2" s="5" customFormat="1">
      <c r="B320" s="4"/>
    </row>
    <row r="321" spans="2:2" s="5" customFormat="1">
      <c r="B321" s="4"/>
    </row>
    <row r="322" spans="2:2" s="5" customFormat="1">
      <c r="B322" s="4"/>
    </row>
    <row r="323" spans="2:2" s="5" customFormat="1">
      <c r="B323" s="4"/>
    </row>
    <row r="324" spans="2:2" s="5" customFormat="1">
      <c r="B324" s="4"/>
    </row>
    <row r="325" spans="2:2" s="5" customFormat="1">
      <c r="B325" s="4"/>
    </row>
    <row r="326" spans="2:2" s="5" customFormat="1">
      <c r="B326" s="4"/>
    </row>
    <row r="327" spans="2:2" s="5" customFormat="1">
      <c r="B327" s="4"/>
    </row>
    <row r="328" spans="2:2" s="5" customFormat="1">
      <c r="B328" s="4"/>
    </row>
    <row r="329" spans="2:2" s="5" customFormat="1">
      <c r="B329" s="4"/>
    </row>
    <row r="330" spans="2:2" s="5" customFormat="1">
      <c r="B330" s="4"/>
    </row>
    <row r="331" spans="2:2" s="5" customFormat="1">
      <c r="B331" s="4"/>
    </row>
    <row r="332" spans="2:2" s="5" customFormat="1">
      <c r="B332" s="4"/>
    </row>
    <row r="333" spans="2:2" s="5" customFormat="1">
      <c r="B333" s="4"/>
    </row>
    <row r="334" spans="2:2" s="5" customFormat="1">
      <c r="B334" s="4"/>
    </row>
    <row r="335" spans="2:2" s="5" customFormat="1">
      <c r="B335" s="4"/>
    </row>
    <row r="336" spans="2:2" s="5" customFormat="1">
      <c r="B336" s="4"/>
    </row>
    <row r="337" spans="2:2" s="5" customFormat="1">
      <c r="B337" s="4"/>
    </row>
    <row r="338" spans="2:2" s="5" customFormat="1">
      <c r="B338" s="4"/>
    </row>
    <row r="339" spans="2:2" s="5" customFormat="1">
      <c r="B339" s="4"/>
    </row>
    <row r="340" spans="2:2" s="5" customFormat="1">
      <c r="B340" s="4"/>
    </row>
    <row r="341" spans="2:2" s="5" customFormat="1">
      <c r="B341" s="4"/>
    </row>
    <row r="342" spans="2:2" s="5" customFormat="1">
      <c r="B342" s="4"/>
    </row>
    <row r="343" spans="2:2" s="5" customFormat="1">
      <c r="B343" s="4"/>
    </row>
    <row r="344" spans="2:2" s="5" customFormat="1">
      <c r="B344" s="4"/>
    </row>
    <row r="345" spans="2:2" s="5" customFormat="1">
      <c r="B345" s="4"/>
    </row>
    <row r="346" spans="2:2" s="5" customFormat="1">
      <c r="B346" s="4"/>
    </row>
    <row r="347" spans="2:2" s="5" customFormat="1">
      <c r="B347" s="4"/>
    </row>
    <row r="348" spans="2:2" s="5" customFormat="1">
      <c r="B348" s="4"/>
    </row>
    <row r="349" spans="2:2" s="5" customFormat="1">
      <c r="B349" s="4"/>
    </row>
    <row r="350" spans="2:2" s="5" customFormat="1">
      <c r="B350" s="4"/>
    </row>
    <row r="351" spans="2:2" s="5" customFormat="1">
      <c r="B351" s="4"/>
    </row>
    <row r="352" spans="2:2" s="5" customFormat="1">
      <c r="B352" s="4"/>
    </row>
    <row r="353" spans="2:2" s="5" customFormat="1">
      <c r="B353" s="4"/>
    </row>
    <row r="354" spans="2:2" s="5" customFormat="1">
      <c r="B354" s="4"/>
    </row>
    <row r="355" spans="2:2" s="5" customFormat="1">
      <c r="B355" s="4"/>
    </row>
    <row r="356" spans="2:2" s="5" customFormat="1">
      <c r="B356" s="4"/>
    </row>
    <row r="357" spans="2:2" s="5" customFormat="1">
      <c r="B357" s="4"/>
    </row>
    <row r="358" spans="2:2" s="5" customFormat="1">
      <c r="B358" s="4"/>
    </row>
    <row r="359" spans="2:2" s="5" customFormat="1">
      <c r="B359" s="4"/>
    </row>
    <row r="360" spans="2:2" s="5" customFormat="1">
      <c r="B360" s="4"/>
    </row>
    <row r="361" spans="2:2" s="5" customFormat="1">
      <c r="B361" s="4"/>
    </row>
    <row r="362" spans="2:2" s="5" customFormat="1">
      <c r="B362" s="4"/>
    </row>
    <row r="363" spans="2:2" s="5" customFormat="1">
      <c r="B363" s="4"/>
    </row>
    <row r="364" spans="2:2" s="5" customFormat="1">
      <c r="B364" s="4"/>
    </row>
    <row r="365" spans="2:2" s="5" customFormat="1">
      <c r="B365" s="4"/>
    </row>
    <row r="366" spans="2:2" s="5" customFormat="1">
      <c r="B366" s="4"/>
    </row>
    <row r="367" spans="2:2" s="5" customFormat="1">
      <c r="B367" s="4"/>
    </row>
    <row r="368" spans="2:2" s="5" customFormat="1">
      <c r="B368" s="4"/>
    </row>
    <row r="369" spans="2:2" s="5" customFormat="1">
      <c r="B369" s="4"/>
    </row>
    <row r="370" spans="2:2" s="5" customFormat="1">
      <c r="B370" s="4"/>
    </row>
    <row r="371" spans="2:2" s="5" customFormat="1">
      <c r="B371" s="4"/>
    </row>
    <row r="372" spans="2:2" s="5" customFormat="1">
      <c r="B372" s="4"/>
    </row>
    <row r="373" spans="2:2" s="5" customFormat="1">
      <c r="B373" s="4"/>
    </row>
    <row r="374" spans="2:2" s="5" customFormat="1">
      <c r="B374" s="4"/>
    </row>
    <row r="375" spans="2:2" s="5" customFormat="1">
      <c r="B375" s="4"/>
    </row>
    <row r="376" spans="2:2" s="5" customFormat="1">
      <c r="B376" s="4"/>
    </row>
    <row r="377" spans="2:2" s="5" customFormat="1">
      <c r="B377" s="4"/>
    </row>
    <row r="378" spans="2:2" s="5" customFormat="1">
      <c r="B378" s="4"/>
    </row>
    <row r="379" spans="2:2" s="5" customFormat="1">
      <c r="B379" s="4"/>
    </row>
    <row r="380" spans="2:2" s="5" customFormat="1">
      <c r="B380" s="4"/>
    </row>
    <row r="381" spans="2:2" s="5" customFormat="1">
      <c r="B381" s="4"/>
    </row>
    <row r="382" spans="2:2" s="5" customFormat="1">
      <c r="B382" s="4"/>
    </row>
    <row r="383" spans="2:2" s="5" customFormat="1">
      <c r="B383" s="4"/>
    </row>
    <row r="384" spans="2:2" s="5" customFormat="1">
      <c r="B384" s="4"/>
    </row>
    <row r="385" spans="2:2" s="5" customFormat="1">
      <c r="B385" s="4"/>
    </row>
    <row r="386" spans="2:2" s="5" customFormat="1">
      <c r="B386" s="4"/>
    </row>
    <row r="387" spans="2:2" s="5" customFormat="1">
      <c r="B387" s="4"/>
    </row>
    <row r="388" spans="2:2" s="5" customFormat="1">
      <c r="B388" s="4"/>
    </row>
    <row r="389" spans="2:2" s="5" customFormat="1">
      <c r="B389" s="4"/>
    </row>
    <row r="390" spans="2:2" s="5" customFormat="1">
      <c r="B390" s="4"/>
    </row>
    <row r="391" spans="2:2" s="5" customFormat="1">
      <c r="B391" s="4"/>
    </row>
    <row r="392" spans="2:2" s="5" customFormat="1">
      <c r="B392" s="4"/>
    </row>
    <row r="393" spans="2:2" s="5" customFormat="1">
      <c r="B393" s="4"/>
    </row>
    <row r="394" spans="2:2" s="5" customFormat="1">
      <c r="B394" s="4"/>
    </row>
  </sheetData>
  <sheetProtection algorithmName="SHA-512" hashValue="Z4sKbdSfSi4H4eeBltaU0BJ3KBM49m0P0Bo47MooUFX8P1gomWXf1VS6PmmXGRwbp6EW25ZRQPBLwEr2zhRefw==" saltValue="X7BbF7eOqjyxtn9G2IMMyw==" spinCount="100000" sheet="1" selectLockedCells="1"/>
  <mergeCells count="42">
    <mergeCell ref="B27:C27"/>
    <mergeCell ref="B16:C16"/>
    <mergeCell ref="E40:F40"/>
    <mergeCell ref="B28:C28"/>
    <mergeCell ref="B38:C38"/>
    <mergeCell ref="B39:C39"/>
    <mergeCell ref="E39:F39"/>
    <mergeCell ref="B30:F30"/>
    <mergeCell ref="B34:F34"/>
    <mergeCell ref="B36:F36"/>
    <mergeCell ref="B20:C20"/>
    <mergeCell ref="C19:K19"/>
    <mergeCell ref="B17:C17"/>
    <mergeCell ref="B26:C26"/>
    <mergeCell ref="A29:K29"/>
    <mergeCell ref="A22:A23"/>
    <mergeCell ref="A25:A26"/>
    <mergeCell ref="F20:F21"/>
    <mergeCell ref="B1:K1"/>
    <mergeCell ref="B2:K2"/>
    <mergeCell ref="B3:K3"/>
    <mergeCell ref="B4:C4"/>
    <mergeCell ref="B5:C5"/>
    <mergeCell ref="B25:C25"/>
    <mergeCell ref="B24:C24"/>
    <mergeCell ref="B23:C23"/>
    <mergeCell ref="B22:C22"/>
    <mergeCell ref="B21:C21"/>
    <mergeCell ref="A7:A10"/>
    <mergeCell ref="A5:A6"/>
    <mergeCell ref="A12:A15"/>
    <mergeCell ref="B7:C7"/>
    <mergeCell ref="B6:C6"/>
    <mergeCell ref="K4:K6"/>
    <mergeCell ref="B10:C10"/>
    <mergeCell ref="B11:C11"/>
    <mergeCell ref="B15:C15"/>
    <mergeCell ref="B13:C13"/>
    <mergeCell ref="B14:C14"/>
    <mergeCell ref="B9:C9"/>
    <mergeCell ref="B8:C8"/>
    <mergeCell ref="B12:C12"/>
  </mergeCells>
  <printOptions horizontalCentered="1"/>
  <pageMargins left="0" right="0" top="0" bottom="0" header="0.51181102362204722" footer="0.51181102362204722"/>
  <pageSetup paperSize="9" scale="42" orientation="landscape" r:id="rId1"/>
  <headerFooter alignWithMargins="0">
    <oddFooter>&amp;L&amp;C</oddFooter>
  </headerFooter>
  <rowBreaks count="1" manualBreakCount="1">
    <brk id="3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جلد</vt:lpstr>
      <vt:lpstr>منابع</vt:lpstr>
      <vt:lpstr>مصارف</vt:lpstr>
      <vt:lpstr>پرسنلي</vt:lpstr>
      <vt:lpstr>هیئت مدیره</vt:lpstr>
      <vt:lpstr>پرسنلي!Print_Area</vt:lpstr>
      <vt:lpstr>جلد!Print_Area</vt:lpstr>
      <vt:lpstr>مصارف!Print_Area</vt:lpstr>
      <vt:lpstr>منابع!Print_Area</vt:lpstr>
      <vt:lpstr>'هیئت مدیره'!Print_Area</vt:lpstr>
    </vt:vector>
  </TitlesOfParts>
  <Company>Ahov@n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Hamed</dc:creator>
  <cp:lastModifiedBy>مجتبی کرامت</cp:lastModifiedBy>
  <cp:lastPrinted>2021-12-28T09:51:55Z</cp:lastPrinted>
  <dcterms:created xsi:type="dcterms:W3CDTF">2014-11-23T12:26:18Z</dcterms:created>
  <dcterms:modified xsi:type="dcterms:W3CDTF">2022-01-03T08:46:49Z</dcterms:modified>
</cp:coreProperties>
</file>